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6165" tabRatio="802" activeTab="0"/>
  </bookViews>
  <sheets>
    <sheet name="Anlage 4.1 Gesamt-FP" sheetId="1" r:id="rId1"/>
    <sheet name="Anlage 4.2(a) FSt 1" sheetId="2" r:id="rId2"/>
    <sheet name="Anlage 4.2(b) FSt 2" sheetId="3" r:id="rId3"/>
    <sheet name="Anlage 4.2(c) FSt 3" sheetId="4" r:id="rId4"/>
    <sheet name="Anlage 4.3 LAP" sheetId="5" r:id="rId5"/>
  </sheets>
  <definedNames>
    <definedName name="_xlnm.Print_Area" localSheetId="0">'Anlage 4.1 Gesamt-FP'!$A$1:$O$48</definedName>
    <definedName name="_xlnm.Print_Area" localSheetId="1">'Anlage 4.2(a) FSt 1'!$A$1:$O$95</definedName>
    <definedName name="_xlnm.Print_Area" localSheetId="2">'Anlage 4.2(b) FSt 2'!$A$1:$O$95</definedName>
    <definedName name="_xlnm.Print_Area" localSheetId="3">'Anlage 4.2(c) FSt 3'!$A$1:$O$95</definedName>
    <definedName name="_xlnm.Print_Area" localSheetId="4">'Anlage 4.3 LAP'!$A$1:$BQ$33</definedName>
    <definedName name="_xlnm.Print_Titles" localSheetId="4">'Anlage 4.3 LAP'!$A:$B,'Anlage 4.3 LAP'!$4:$8</definedName>
  </definedNames>
  <calcPr fullCalcOnLoad="1" fullPrecision="0"/>
</workbook>
</file>

<file path=xl/comments2.xml><?xml version="1.0" encoding="utf-8"?>
<comments xmlns="http://schemas.openxmlformats.org/spreadsheetml/2006/main">
  <authors>
    <author>Rainer Salomon</author>
  </authors>
  <commentList>
    <comment ref="B23" authorId="0">
      <text>
        <r>
          <rPr>
            <b/>
            <sz val="8"/>
            <rFont val="Tahoma"/>
            <family val="2"/>
          </rPr>
          <t>(Summe für volle Stelle) hier eintragen.</t>
        </r>
      </text>
    </comment>
    <comment ref="C43" authorId="0">
      <text>
        <r>
          <rPr>
            <b/>
            <sz val="8"/>
            <rFont val="Tahoma"/>
            <family val="2"/>
          </rPr>
          <t>im öffentlichen Dienst Eingruppierung angeben</t>
        </r>
      </text>
    </comment>
    <comment ref="C23" authorId="0">
      <text>
        <r>
          <rPr>
            <b/>
            <sz val="8"/>
            <rFont val="Tahoma"/>
            <family val="2"/>
          </rPr>
          <t>im öffentlichen Dienst Eingruppierung angeben oder Stundensatz bei Industrieunternehmen</t>
        </r>
      </text>
    </comment>
    <comment ref="B22" authorId="0">
      <text>
        <r>
          <rPr>
            <b/>
            <sz val="8"/>
            <rFont val="Tahoma"/>
            <family val="2"/>
          </rPr>
          <t>Anzahl der Mitarbeiter hier eintragen.</t>
        </r>
      </text>
    </comment>
    <comment ref="E2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G2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M2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E3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G3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M3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B32" authorId="0">
      <text>
        <r>
          <rPr>
            <b/>
            <sz val="8"/>
            <rFont val="Tahoma"/>
            <family val="2"/>
          </rPr>
          <t>Anzahl der Mitarbeiter hier eintragen.</t>
        </r>
      </text>
    </comment>
    <comment ref="B33" authorId="0">
      <text>
        <r>
          <rPr>
            <b/>
            <sz val="8"/>
            <rFont val="Tahoma"/>
            <family val="2"/>
          </rPr>
          <t>(Summe für volle Stelle) hier eintragen.</t>
        </r>
      </text>
    </comment>
    <comment ref="B42" authorId="0">
      <text>
        <r>
          <rPr>
            <b/>
            <sz val="8"/>
            <rFont val="Tahoma"/>
            <family val="2"/>
          </rPr>
          <t>Anzahl der Mitarbeiter hier eintragen.</t>
        </r>
      </text>
    </comment>
    <comment ref="B43" authorId="0">
      <text>
        <r>
          <rPr>
            <b/>
            <sz val="8"/>
            <rFont val="Tahoma"/>
            <family val="2"/>
          </rPr>
          <t>(Summe für volle Stelle) hier eintragen.</t>
        </r>
      </text>
    </comment>
    <comment ref="E4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G4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M44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N3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>im öffentlichen Dienst Eingruppierung angeben oder Stundensatz bei Industrieunternehmen</t>
        </r>
      </text>
    </comment>
    <comment ref="B76" authorId="0">
      <text>
        <r>
          <rPr>
            <b/>
            <sz val="8"/>
            <rFont val="Tahoma"/>
            <family val="2"/>
          </rPr>
          <t>Prozentsatz eingeben, max. 15 %.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Rainer Salomon</author>
  </authors>
  <commentList>
    <comment ref="B23" authorId="0">
      <text>
        <r>
          <rPr>
            <b/>
            <sz val="8"/>
            <rFont val="Tahoma"/>
            <family val="2"/>
          </rPr>
          <t>(Summe für volle Stelle) hier eintragen.</t>
        </r>
      </text>
    </comment>
    <comment ref="C43" authorId="0">
      <text>
        <r>
          <rPr>
            <b/>
            <sz val="8"/>
            <rFont val="Tahoma"/>
            <family val="2"/>
          </rPr>
          <t>im öffentlichen Dienst Eingruppierung angeben</t>
        </r>
      </text>
    </comment>
    <comment ref="C23" authorId="0">
      <text>
        <r>
          <rPr>
            <b/>
            <sz val="8"/>
            <rFont val="Tahoma"/>
            <family val="2"/>
          </rPr>
          <t>im öffentlichen Dienst Eingruppierung angeben oder Stundensatz bei Industrieunternehmen</t>
        </r>
      </text>
    </comment>
    <comment ref="B22" authorId="0">
      <text>
        <r>
          <rPr>
            <b/>
            <sz val="8"/>
            <rFont val="Tahoma"/>
            <family val="2"/>
          </rPr>
          <t>Anzahl der Mitarbeiter hier eintragen.</t>
        </r>
      </text>
    </comment>
    <comment ref="E2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G2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M2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E3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G3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M3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B32" authorId="0">
      <text>
        <r>
          <rPr>
            <b/>
            <sz val="8"/>
            <rFont val="Tahoma"/>
            <family val="2"/>
          </rPr>
          <t>Anzahl der Mitarbeiter hier eintragen.</t>
        </r>
      </text>
    </comment>
    <comment ref="B33" authorId="0">
      <text>
        <r>
          <rPr>
            <b/>
            <sz val="8"/>
            <rFont val="Tahoma"/>
            <family val="2"/>
          </rPr>
          <t>(Summe für volle Stelle) hier eintragen.</t>
        </r>
      </text>
    </comment>
    <comment ref="B42" authorId="0">
      <text>
        <r>
          <rPr>
            <b/>
            <sz val="8"/>
            <rFont val="Tahoma"/>
            <family val="2"/>
          </rPr>
          <t>Anzahl der Mitarbeiter hier eintragen.</t>
        </r>
      </text>
    </comment>
    <comment ref="B43" authorId="0">
      <text>
        <r>
          <rPr>
            <b/>
            <sz val="8"/>
            <rFont val="Tahoma"/>
            <family val="2"/>
          </rPr>
          <t>(Summe für volle Stelle) hier eintragen.</t>
        </r>
      </text>
    </comment>
    <comment ref="E4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G4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M4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N4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N3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>im öffentlichen Dienst Eingruppierung angeben oder Stundensatz bei Industrieunternehmen</t>
        </r>
      </text>
    </comment>
    <comment ref="B76" authorId="0">
      <text>
        <r>
          <rPr>
            <b/>
            <sz val="8"/>
            <rFont val="Tahoma"/>
            <family val="2"/>
          </rPr>
          <t>Prozentsatz eingeben, max. 15 %.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Rainer Salomon</author>
  </authors>
  <commentList>
    <comment ref="B23" authorId="0">
      <text>
        <r>
          <rPr>
            <b/>
            <sz val="8"/>
            <rFont val="Tahoma"/>
            <family val="2"/>
          </rPr>
          <t>(Summe für volle Stelle) hier eintragen.</t>
        </r>
      </text>
    </comment>
    <comment ref="C43" authorId="0">
      <text>
        <r>
          <rPr>
            <b/>
            <sz val="8"/>
            <rFont val="Tahoma"/>
            <family val="2"/>
          </rPr>
          <t>im öffentlichen Dienst Eingruppierung angeben</t>
        </r>
      </text>
    </comment>
    <comment ref="C23" authorId="0">
      <text>
        <r>
          <rPr>
            <b/>
            <sz val="8"/>
            <rFont val="Tahoma"/>
            <family val="2"/>
          </rPr>
          <t>im öffentlichen Dienst Eingruppierung angeben oder Stundensatz bei Industrieunternehmen</t>
        </r>
      </text>
    </comment>
    <comment ref="B22" authorId="0">
      <text>
        <r>
          <rPr>
            <b/>
            <sz val="8"/>
            <rFont val="Tahoma"/>
            <family val="2"/>
          </rPr>
          <t>Anzahl der Mitarbeiter hier eintragen.</t>
        </r>
      </text>
    </comment>
    <comment ref="E2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G2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M2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E3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G3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M3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B32" authorId="0">
      <text>
        <r>
          <rPr>
            <b/>
            <sz val="8"/>
            <rFont val="Tahoma"/>
            <family val="2"/>
          </rPr>
          <t>Anzahl der Mitarbeiter hier eintragen.</t>
        </r>
      </text>
    </comment>
    <comment ref="B33" authorId="0">
      <text>
        <r>
          <rPr>
            <b/>
            <sz val="8"/>
            <rFont val="Tahoma"/>
            <family val="2"/>
          </rPr>
          <t>(Summe für volle Stelle) hier eintragen.</t>
        </r>
      </text>
    </comment>
    <comment ref="B42" authorId="0">
      <text>
        <r>
          <rPr>
            <b/>
            <sz val="8"/>
            <rFont val="Tahoma"/>
            <family val="2"/>
          </rPr>
          <t>Anzahl der Mitarbeiter hier eintragen.</t>
        </r>
      </text>
    </comment>
    <comment ref="B43" authorId="0">
      <text>
        <r>
          <rPr>
            <b/>
            <sz val="8"/>
            <rFont val="Tahoma"/>
            <family val="2"/>
          </rPr>
          <t>(Summe für volle Stelle) hier eintragen.</t>
        </r>
      </text>
    </comment>
    <comment ref="E4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G4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M43" authorId="0">
      <text>
        <r>
          <rPr>
            <b/>
            <sz val="8"/>
            <rFont val="Tahoma"/>
            <family val="2"/>
          </rPr>
          <t>Anzahl der Mannmonate pro Jahr eintragen.</t>
        </r>
      </text>
    </comment>
    <comment ref="N4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N3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2"/>
          </rPr>
          <t>Stellenbelegung eintragen (max. 1,00).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>im öffentlichen Dienst Eingruppierung angeben oder Stundensatz bei Industrieunternehmen</t>
        </r>
      </text>
    </comment>
    <comment ref="B76" authorId="0">
      <text>
        <r>
          <rPr>
            <b/>
            <sz val="8"/>
            <rFont val="Tahoma"/>
            <family val="2"/>
          </rPr>
          <t>Prozentsatz eingeben, max. 15 %.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<sst xmlns="http://schemas.openxmlformats.org/spreadsheetml/2006/main" count="264" uniqueCount="99">
  <si>
    <t xml:space="preserve">Forschungsthema: </t>
  </si>
  <si>
    <t>Forschungsstelle 1 von ____</t>
  </si>
  <si>
    <t>Summe</t>
  </si>
  <si>
    <t>A.1 Wiss.-techn. Personal</t>
  </si>
  <si>
    <t>Ang.m.abg.wiss.Ausbildung Dr., Dipl.-Ing. TU o. vglb</t>
  </si>
  <si>
    <t>SUMME Bruttogehälter wiss.-techn. Personal</t>
  </si>
  <si>
    <t>A.2 Übriges Fachpersonal</t>
  </si>
  <si>
    <t>SUMME Bruttogehälter übriges Fachpersonal</t>
  </si>
  <si>
    <t>A.3 Hilfskräfte</t>
  </si>
  <si>
    <t>SUMME Bruttogehälter Hilfskräfte</t>
  </si>
  <si>
    <t>ZWISCHENSUMME Personalausgaben A.1 - A.3</t>
  </si>
  <si>
    <t>Antragsnr.:</t>
  </si>
  <si>
    <t>(auf A1+ A2 + A3)</t>
  </si>
  <si>
    <t>A.4 Pauschale für Personalausgaben</t>
  </si>
  <si>
    <t>B.1</t>
  </si>
  <si>
    <t>B.2</t>
  </si>
  <si>
    <t>C.1</t>
  </si>
  <si>
    <t>(auf Summe Personlausgaben, max. 25.000,00 € pro Jahr)</t>
  </si>
  <si>
    <t>H SACH-/ EIGENMITTEL DER INDUSTRIE</t>
  </si>
  <si>
    <t>I SACH-/ EIGENMITTEL DER FORSCHUNGSSTELLE</t>
  </si>
  <si>
    <t>Euro/Monat</t>
  </si>
  <si>
    <t>F BARMITTEL DER INDUSTRIE</t>
  </si>
  <si>
    <t>zu Position A</t>
  </si>
  <si>
    <t>Insgesamt</t>
  </si>
  <si>
    <t>zu Position B</t>
  </si>
  <si>
    <t>zu Position C</t>
  </si>
  <si>
    <t>Dauer:</t>
  </si>
  <si>
    <t>200x</t>
  </si>
  <si>
    <t>stud. Hilfskra(e)ft(e) Uni, TU, TH o.ä.</t>
  </si>
  <si>
    <t>Anschrift:</t>
  </si>
  <si>
    <t>Laufzeitbeginn:</t>
  </si>
  <si>
    <t>Laufzeitende:</t>
  </si>
  <si>
    <t>Forschungsstelle 2 von ____</t>
  </si>
  <si>
    <t>Personalausgaben</t>
  </si>
  <si>
    <t>A SUMME Personalausgaben</t>
  </si>
  <si>
    <t>B SUMME Gerätebeschaffung</t>
  </si>
  <si>
    <t>Ausgaben für Leistungen Dritter</t>
  </si>
  <si>
    <t>C SUMME Ausgaben für Leistungen Dritter</t>
  </si>
  <si>
    <t>Pauschale für Sonstige Ausgaben</t>
  </si>
  <si>
    <t>D SUMME Pauschale für Sonstige Ausgaben</t>
  </si>
  <si>
    <t>E BARMITTEL ANDERER FÖRDEREINRICHTUNGEN</t>
  </si>
  <si>
    <t>SUMME der Ausgaben der Forschungsstelle (A+B+C+D)</t>
  </si>
  <si>
    <t>Forschungsstelle 3 von ____</t>
  </si>
  <si>
    <t>Gesamtfinanzierungsplan</t>
  </si>
  <si>
    <t>Unternehmen 1:</t>
  </si>
  <si>
    <t>Unternehmen 2:</t>
  </si>
  <si>
    <t>Unternehmen 3:</t>
  </si>
  <si>
    <t>Unternehmen 4:</t>
  </si>
  <si>
    <t>I SACH-/ EIGENMITTEL DER FORSCHUNGSSTELLEN</t>
  </si>
  <si>
    <t>B.3</t>
  </si>
  <si>
    <t>B.4</t>
  </si>
  <si>
    <t>B.5</t>
  </si>
  <si>
    <t>C.2</t>
  </si>
  <si>
    <t>C.3</t>
  </si>
  <si>
    <t>C.4</t>
  </si>
  <si>
    <t>Unternehmen 5:</t>
  </si>
  <si>
    <t>Unternehmen 6:</t>
  </si>
  <si>
    <t>Unternehmen 7:</t>
  </si>
  <si>
    <t>Unternehmen 8:</t>
  </si>
  <si>
    <t>Finanzierungsplan</t>
  </si>
  <si>
    <t>LAUFZEIT- UND AUSGABENPLAN  (LAP)</t>
  </si>
  <si>
    <t>Forschungsthema :</t>
  </si>
  <si>
    <t>Blatt:</t>
  </si>
  <si>
    <t>Gesamtlaufzeit</t>
  </si>
  <si>
    <t>von</t>
  </si>
  <si>
    <t>bis</t>
  </si>
  <si>
    <t>Stand:</t>
  </si>
  <si>
    <t>Teilvor-
haben
Nr.</t>
  </si>
  <si>
    <t>ARBEITSSCHRITTE</t>
  </si>
  <si>
    <t>Planausgaben
T-EURO</t>
  </si>
  <si>
    <t>Monate</t>
  </si>
  <si>
    <t>Laufzeit</t>
  </si>
  <si>
    <t>Planung T-EURO</t>
  </si>
  <si>
    <t>Planung</t>
  </si>
  <si>
    <t>Aktualität</t>
  </si>
  <si>
    <t>A GESAMTSUMME Personalausgaben</t>
  </si>
  <si>
    <t>B GESAMTSUMME Gerätebeschaffung</t>
  </si>
  <si>
    <t>C GESAMTSUMME Ausgaben für Leistungen Dritter</t>
  </si>
  <si>
    <t>D GESAMTSUMME Pauschale für Sonstige Ausgaben</t>
  </si>
  <si>
    <t>GESAMTSUMME der Ausgaben der Forschungsstellen (A+B+C+D)</t>
  </si>
  <si>
    <t>E GESAMTBARMITTEL ANDERER FÖRDEREINRICHTUNGEN</t>
  </si>
  <si>
    <t>F GESAMTBARMITTEL DER INDUSTRIE</t>
  </si>
  <si>
    <t xml:space="preserve">Gesamtsumme des Forschungsvorhabens über alle Aktivitäten </t>
  </si>
  <si>
    <t>J GESAMTSUMME DES FORSCHUNGSVORHABENS für die Forschungsstelle 1 (A+B+C+D+H+I)</t>
  </si>
  <si>
    <t>J GESAMTSUMME DES FORSCHUNGSVORHABENS für die Forschungsstelle 2 (A+B+C+D+H+I)</t>
  </si>
  <si>
    <t>J GESAMTSUMME DES FORSCHUNGSVORHABENS für die Forschungsstelle 3 (A+B+C+D+H+I)</t>
  </si>
  <si>
    <t>J GESAMTSUMME DES FORSCHUNGVORHABENS für alle Forschungsstellen (A+B+C+D+H+I)</t>
  </si>
  <si>
    <t>Hilfskr.</t>
  </si>
  <si>
    <t>G BEANTRAGTER FÖRDERBETRAG ((A+B+C+D)-(E+F))</t>
  </si>
  <si>
    <t>G BEANTRAGTER GESAMTFÖRDERBETRAG ((A+B+C+D)-(E+F))</t>
  </si>
  <si>
    <t>A</t>
  </si>
  <si>
    <t>Ang.m.staatl.Abschluss Techniker, Meister o. vglb.</t>
  </si>
  <si>
    <t>Anlage 4.2(a)</t>
  </si>
  <si>
    <r>
      <t xml:space="preserve">Ausgaben für Gerätebeschaffung, Umbau, Eigenbau </t>
    </r>
    <r>
      <rPr>
        <sz val="12"/>
        <rFont val="Verdana"/>
        <family val="2"/>
      </rPr>
      <t>(nur bei Anschaffungsbeträgen über 2500,00 €)</t>
    </r>
  </si>
  <si>
    <t>Anlage 4.2(c)</t>
  </si>
  <si>
    <t>Anlage 4.1</t>
  </si>
  <si>
    <t>Anlage 4.2(b)</t>
  </si>
  <si>
    <t>Anlage 4.3</t>
  </si>
  <si>
    <t xml:space="preserve">HPA ___bzw.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</si>
</sst>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0.00;&quot;MM&quot;"/>
    <numFmt numFmtId="178" formatCode="0.00&quot; MM&quot;"/>
    <numFmt numFmtId="179" formatCode="0.0&quot; MM&quot;"/>
    <numFmt numFmtId="180" formatCode="0&quot; MM&quot;"/>
    <numFmt numFmtId="181" formatCode="&quot;(&quot;0.00&quot;)&quot;"/>
    <numFmt numFmtId="182" formatCode="&quot;max&quot;\ 0%"/>
    <numFmt numFmtId="183" formatCode="&quot;max.&quot;\ 0%"/>
    <numFmt numFmtId="184" formatCode="[$-407]dddd\,\ d\.\ mmmm\ yyyy"/>
    <numFmt numFmtId="185" formatCode="0.0\ &quot;Monate&quot;"/>
    <numFmt numFmtId="186" formatCode="0\ &quot;Monate&quot;"/>
    <numFmt numFmtId="187" formatCode="&quot;VP &quot;"/>
    <numFmt numFmtId="188" formatCode="&quot;VP &quot;\ 0"/>
    <numFmt numFmtId="189" formatCode="&quot;Jahr &quot;\ 0"/>
  </numFmts>
  <fonts count="52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1"/>
      <color indexed="10"/>
      <name val="Verdana"/>
      <family val="2"/>
    </font>
    <font>
      <u val="single"/>
      <sz val="11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4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186" fontId="6" fillId="0" borderId="10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44" fontId="9" fillId="0" borderId="0" xfId="46" applyFont="1" applyAlignment="1" applyProtection="1">
      <alignment/>
      <protection locked="0"/>
    </xf>
    <xf numFmtId="0" fontId="6" fillId="0" borderId="0" xfId="0" applyFont="1" applyAlignment="1" applyProtection="1">
      <alignment vertical="top" wrapText="1"/>
      <protection locked="0"/>
    </xf>
    <xf numFmtId="179" fontId="6" fillId="0" borderId="0" xfId="0" applyNumberFormat="1" applyFont="1" applyAlignment="1" applyProtection="1">
      <alignment horizontal="left"/>
      <protection/>
    </xf>
    <xf numFmtId="179" fontId="9" fillId="0" borderId="0" xfId="0" applyNumberFormat="1" applyFont="1" applyAlignment="1" applyProtection="1">
      <alignment/>
      <protection locked="0"/>
    </xf>
    <xf numFmtId="181" fontId="9" fillId="0" borderId="0" xfId="0" applyNumberFormat="1" applyFont="1" applyAlignment="1" applyProtection="1">
      <alignment/>
      <protection locked="0"/>
    </xf>
    <xf numFmtId="44" fontId="6" fillId="0" borderId="0" xfId="46" applyFont="1" applyAlignment="1" applyProtection="1">
      <alignment/>
      <protection/>
    </xf>
    <xf numFmtId="44" fontId="7" fillId="33" borderId="19" xfId="46" applyFont="1" applyFill="1" applyBorder="1" applyAlignment="1" applyProtection="1">
      <alignment/>
      <protection/>
    </xf>
    <xf numFmtId="44" fontId="7" fillId="33" borderId="19" xfId="46" applyFont="1" applyFill="1" applyBorder="1" applyAlignment="1" applyProtection="1">
      <alignment/>
      <protection/>
    </xf>
    <xf numFmtId="183" fontId="9" fillId="0" borderId="0" xfId="0" applyNumberFormat="1" applyFont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44" fontId="6" fillId="0" borderId="0" xfId="0" applyNumberFormat="1" applyFont="1" applyAlignment="1" applyProtection="1">
      <alignment/>
      <protection/>
    </xf>
    <xf numFmtId="0" fontId="9" fillId="0" borderId="20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44" fontId="6" fillId="0" borderId="0" xfId="46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44" fontId="7" fillId="33" borderId="19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44" fontId="7" fillId="33" borderId="22" xfId="46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/>
      <protection locked="0"/>
    </xf>
    <xf numFmtId="44" fontId="7" fillId="33" borderId="19" xfId="0" applyNumberFormat="1" applyFont="1" applyFill="1" applyBorder="1" applyAlignment="1" applyProtection="1">
      <alignment horizontal="left"/>
      <protection/>
    </xf>
    <xf numFmtId="9" fontId="6" fillId="0" borderId="0" xfId="0" applyNumberFormat="1" applyFont="1" applyAlignment="1" applyProtection="1">
      <alignment/>
      <protection locked="0"/>
    </xf>
    <xf numFmtId="44" fontId="6" fillId="0" borderId="22" xfId="46" applyFont="1" applyBorder="1" applyAlignment="1" applyProtection="1">
      <alignment/>
      <protection locked="0"/>
    </xf>
    <xf numFmtId="9" fontId="7" fillId="0" borderId="18" xfId="0" applyNumberFormat="1" applyFont="1" applyBorder="1" applyAlignment="1" applyProtection="1">
      <alignment/>
      <protection locked="0"/>
    </xf>
    <xf numFmtId="9" fontId="7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4" fontId="6" fillId="0" borderId="0" xfId="46" applyFont="1" applyAlignment="1" applyProtection="1">
      <alignment/>
      <protection/>
    </xf>
    <xf numFmtId="44" fontId="9" fillId="0" borderId="10" xfId="46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44" fontId="6" fillId="0" borderId="0" xfId="46" applyFont="1" applyFill="1" applyBorder="1" applyAlignment="1" applyProtection="1">
      <alignment/>
      <protection locked="0"/>
    </xf>
    <xf numFmtId="44" fontId="7" fillId="0" borderId="0" xfId="0" applyNumberFormat="1" applyFont="1" applyFill="1" applyBorder="1" applyAlignment="1" applyProtection="1">
      <alignment/>
      <protection locked="0"/>
    </xf>
    <xf numFmtId="9" fontId="7" fillId="0" borderId="0" xfId="0" applyNumberFormat="1" applyFont="1" applyFill="1" applyBorder="1" applyAlignment="1" applyProtection="1">
      <alignment/>
      <protection locked="0"/>
    </xf>
    <xf numFmtId="44" fontId="7" fillId="0" borderId="0" xfId="46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4" fontId="7" fillId="0" borderId="0" xfId="0" applyNumberFormat="1" applyFont="1" applyFill="1" applyBorder="1" applyAlignment="1" applyProtection="1">
      <alignment horizontal="left"/>
      <protection locked="0"/>
    </xf>
    <xf numFmtId="9" fontId="7" fillId="0" borderId="0" xfId="0" applyNumberFormat="1" applyFont="1" applyBorder="1" applyAlignment="1" applyProtection="1">
      <alignment/>
      <protection locked="0"/>
    </xf>
    <xf numFmtId="44" fontId="6" fillId="0" borderId="0" xfId="46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4" fontId="6" fillId="0" borderId="18" xfId="46" applyFont="1" applyBorder="1" applyAlignment="1" applyProtection="1">
      <alignment/>
      <protection locked="0"/>
    </xf>
    <xf numFmtId="44" fontId="7" fillId="0" borderId="18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4" fillId="0" borderId="23" xfId="0" applyFont="1" applyBorder="1" applyAlignment="1">
      <alignment/>
    </xf>
    <xf numFmtId="4" fontId="14" fillId="0" borderId="23" xfId="0" applyNumberFormat="1" applyFont="1" applyBorder="1" applyAlignment="1">
      <alignment/>
    </xf>
    <xf numFmtId="0" fontId="14" fillId="0" borderId="0" xfId="0" applyFont="1" applyAlignment="1">
      <alignment/>
    </xf>
    <xf numFmtId="4" fontId="14" fillId="0" borderId="24" xfId="0" applyNumberFormat="1" applyFont="1" applyBorder="1" applyAlignment="1">
      <alignment/>
    </xf>
    <xf numFmtId="0" fontId="14" fillId="0" borderId="24" xfId="0" applyFont="1" applyBorder="1" applyAlignment="1">
      <alignment/>
    </xf>
    <xf numFmtId="188" fontId="13" fillId="0" borderId="10" xfId="0" applyNumberFormat="1" applyFont="1" applyBorder="1" applyAlignment="1" applyProtection="1">
      <alignment horizontal="left"/>
      <protection locked="0"/>
    </xf>
    <xf numFmtId="188" fontId="13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right"/>
      <protection locked="0"/>
    </xf>
    <xf numFmtId="14" fontId="8" fillId="0" borderId="26" xfId="0" applyNumberFormat="1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 horizontal="left"/>
      <protection locked="0"/>
    </xf>
    <xf numFmtId="9" fontId="7" fillId="0" borderId="0" xfId="0" applyNumberFormat="1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18" xfId="0" applyFont="1" applyBorder="1" applyAlignment="1" applyProtection="1">
      <alignment wrapText="1"/>
      <protection locked="0"/>
    </xf>
    <xf numFmtId="9" fontId="7" fillId="0" borderId="18" xfId="0" applyNumberFormat="1" applyFont="1" applyBorder="1" applyAlignment="1" applyProtection="1">
      <alignment horizontal="left"/>
      <protection locked="0"/>
    </xf>
    <xf numFmtId="9" fontId="7" fillId="33" borderId="0" xfId="0" applyNumberFormat="1" applyFont="1" applyFill="1" applyAlignment="1" applyProtection="1">
      <alignment wrapText="1"/>
      <protection locked="0"/>
    </xf>
    <xf numFmtId="9" fontId="7" fillId="33" borderId="18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27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20" xfId="0" applyFont="1" applyBorder="1" applyAlignment="1" applyProtection="1">
      <alignment wrapText="1"/>
      <protection locked="0"/>
    </xf>
    <xf numFmtId="44" fontId="6" fillId="0" borderId="18" xfId="46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 locked="0"/>
    </xf>
    <xf numFmtId="0" fontId="7" fillId="33" borderId="22" xfId="0" applyFont="1" applyFill="1" applyBorder="1" applyAlignment="1" applyProtection="1">
      <alignment horizontal="left" wrapText="1"/>
      <protection locked="0"/>
    </xf>
    <xf numFmtId="0" fontId="12" fillId="0" borderId="22" xfId="0" applyFont="1" applyBorder="1" applyAlignment="1" applyProtection="1">
      <alignment horizontal="left" wrapText="1"/>
      <protection locked="0"/>
    </xf>
    <xf numFmtId="0" fontId="12" fillId="0" borderId="18" xfId="0" applyFont="1" applyBorder="1" applyAlignment="1" applyProtection="1">
      <alignment horizontal="left" wrapText="1"/>
      <protection locked="0"/>
    </xf>
    <xf numFmtId="44" fontId="7" fillId="33" borderId="18" xfId="46" applyFont="1" applyFill="1" applyBorder="1" applyAlignment="1" applyProtection="1">
      <alignment horizontal="center"/>
      <protection/>
    </xf>
    <xf numFmtId="44" fontId="9" fillId="0" borderId="0" xfId="46" applyFont="1" applyBorder="1" applyAlignment="1" applyProtection="1">
      <alignment horizontal="center"/>
      <protection locked="0"/>
    </xf>
    <xf numFmtId="44" fontId="9" fillId="0" borderId="22" xfId="46" applyFont="1" applyBorder="1" applyAlignment="1" applyProtection="1">
      <alignment horizontal="center"/>
      <protection locked="0"/>
    </xf>
    <xf numFmtId="44" fontId="9" fillId="0" borderId="10" xfId="46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44" fontId="7" fillId="33" borderId="28" xfId="46" applyFont="1" applyFill="1" applyBorder="1" applyAlignment="1" applyProtection="1">
      <alignment horizontal="center"/>
      <protection/>
    </xf>
    <xf numFmtId="9" fontId="7" fillId="33" borderId="0" xfId="0" applyNumberFormat="1" applyFont="1" applyFill="1" applyBorder="1" applyAlignment="1" applyProtection="1">
      <alignment horizontal="left" wrapText="1"/>
      <protection locked="0"/>
    </xf>
    <xf numFmtId="9" fontId="7" fillId="33" borderId="18" xfId="0" applyNumberFormat="1" applyFont="1" applyFill="1" applyBorder="1" applyAlignment="1" applyProtection="1">
      <alignment horizontal="left" wrapText="1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9" fontId="7" fillId="33" borderId="22" xfId="0" applyNumberFormat="1" applyFont="1" applyFill="1" applyBorder="1" applyAlignment="1" applyProtection="1">
      <alignment wrapText="1"/>
      <protection locked="0"/>
    </xf>
    <xf numFmtId="44" fontId="9" fillId="0" borderId="0" xfId="46" applyFont="1" applyAlignment="1" applyProtection="1">
      <alignment horizontal="center"/>
      <protection locked="0"/>
    </xf>
    <xf numFmtId="44" fontId="6" fillId="0" borderId="21" xfId="46" applyFont="1" applyBorder="1" applyAlignment="1" applyProtection="1">
      <alignment horizontal="center"/>
      <protection locked="0"/>
    </xf>
    <xf numFmtId="44" fontId="6" fillId="0" borderId="0" xfId="46" applyFont="1" applyBorder="1" applyAlignment="1" applyProtection="1">
      <alignment horizontal="center"/>
      <protection/>
    </xf>
    <xf numFmtId="44" fontId="7" fillId="0" borderId="18" xfId="46" applyFont="1" applyBorder="1" applyAlignment="1" applyProtection="1">
      <alignment horizontal="center"/>
      <protection/>
    </xf>
    <xf numFmtId="44" fontId="9" fillId="0" borderId="18" xfId="46" applyFont="1" applyBorder="1" applyAlignment="1" applyProtection="1">
      <alignment horizontal="center"/>
      <protection locked="0"/>
    </xf>
    <xf numFmtId="44" fontId="9" fillId="0" borderId="28" xfId="46" applyFont="1" applyBorder="1" applyAlignment="1" applyProtection="1">
      <alignment horizontal="center"/>
      <protection locked="0"/>
    </xf>
    <xf numFmtId="44" fontId="9" fillId="0" borderId="29" xfId="46" applyFont="1" applyBorder="1" applyAlignment="1" applyProtection="1">
      <alignment horizontal="center"/>
      <protection locked="0"/>
    </xf>
    <xf numFmtId="0" fontId="15" fillId="33" borderId="22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44" fontId="6" fillId="0" borderId="0" xfId="46" applyFont="1" applyAlignment="1" applyProtection="1">
      <alignment/>
      <protection/>
    </xf>
    <xf numFmtId="44" fontId="6" fillId="0" borderId="0" xfId="46" applyFont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 applyProtection="1">
      <alignment horizontal="center"/>
      <protection locked="0"/>
    </xf>
    <xf numFmtId="44" fontId="9" fillId="0" borderId="30" xfId="46" applyFont="1" applyBorder="1" applyAlignment="1" applyProtection="1">
      <alignment horizontal="center"/>
      <protection locked="0"/>
    </xf>
    <xf numFmtId="0" fontId="14" fillId="0" borderId="24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1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0" borderId="26" xfId="0" applyFont="1" applyBorder="1" applyAlignment="1">
      <alignment/>
    </xf>
    <xf numFmtId="0" fontId="6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14" fontId="8" fillId="0" borderId="16" xfId="0" applyNumberFormat="1" applyFont="1" applyBorder="1" applyAlignment="1" applyProtection="1">
      <alignment horizontal="right"/>
      <protection locked="0"/>
    </xf>
    <xf numFmtId="14" fontId="8" fillId="0" borderId="17" xfId="0" applyNumberFormat="1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="70" zoomScaleNormal="70" zoomScaleSheetLayoutView="75" workbookViewId="0" topLeftCell="A1">
      <selection activeCell="A1" sqref="A1:H2"/>
    </sheetView>
  </sheetViews>
  <sheetFormatPr defaultColWidth="11.421875" defaultRowHeight="12.75"/>
  <cols>
    <col min="1" max="1" width="15.7109375" style="2" customWidth="1"/>
    <col min="2" max="2" width="15.140625" style="2" customWidth="1"/>
    <col min="3" max="3" width="14.28125" style="2" customWidth="1"/>
    <col min="4" max="4" width="13.57421875" style="2" bestFit="1" customWidth="1"/>
    <col min="5" max="5" width="14.28125" style="2" customWidth="1"/>
    <col min="6" max="7" width="14.421875" style="2" customWidth="1"/>
    <col min="8" max="10" width="14.8515625" style="2" customWidth="1"/>
    <col min="11" max="12" width="14.8515625" style="2" hidden="1" customWidth="1"/>
    <col min="13" max="13" width="14.140625" style="2" hidden="1" customWidth="1"/>
    <col min="14" max="14" width="15.421875" style="2" hidden="1" customWidth="1"/>
    <col min="15" max="15" width="21.28125" style="2" customWidth="1"/>
    <col min="16" max="16384" width="11.421875" style="2" customWidth="1"/>
  </cols>
  <sheetData>
    <row r="1" spans="1:15" s="15" customFormat="1" ht="54" customHeight="1">
      <c r="A1" s="123" t="s">
        <v>43</v>
      </c>
      <c r="B1" s="124"/>
      <c r="C1" s="124"/>
      <c r="D1" s="124"/>
      <c r="E1" s="124"/>
      <c r="F1" s="124"/>
      <c r="G1" s="124"/>
      <c r="H1" s="124"/>
      <c r="I1" s="94"/>
      <c r="J1" s="94"/>
      <c r="K1" s="94"/>
      <c r="L1" s="94"/>
      <c r="M1" s="94"/>
      <c r="N1" s="94"/>
      <c r="O1" s="95" t="s">
        <v>95</v>
      </c>
    </row>
    <row r="2" spans="1:15" s="15" customFormat="1" ht="14.25">
      <c r="A2" s="125"/>
      <c r="B2" s="126"/>
      <c r="C2" s="126"/>
      <c r="D2" s="126"/>
      <c r="E2" s="126"/>
      <c r="F2" s="126"/>
      <c r="G2" s="126"/>
      <c r="H2" s="126"/>
      <c r="I2" s="9"/>
      <c r="J2" s="9"/>
      <c r="K2" s="9"/>
      <c r="L2" s="9"/>
      <c r="M2" s="9"/>
      <c r="N2" s="9"/>
      <c r="O2" s="96" t="str">
        <f>'Anlage 4.2(a) FSt 1'!O2</f>
        <v>Stand 08.05.2014</v>
      </c>
    </row>
    <row r="3" s="15" customFormat="1" ht="9.75" customHeight="1">
      <c r="A3" s="93"/>
    </row>
    <row r="4" spans="1:15" ht="30" customHeight="1">
      <c r="A4" s="89"/>
      <c r="B4" s="15"/>
      <c r="C4" s="15"/>
      <c r="D4" s="15"/>
      <c r="E4" s="15"/>
      <c r="F4" s="15"/>
      <c r="G4" s="15" t="s">
        <v>11</v>
      </c>
      <c r="H4" s="86" t="str">
        <f>+'Anlage 4.2(a) FSt 1'!H5</f>
        <v>A</v>
      </c>
      <c r="I4" s="90"/>
      <c r="J4" s="90"/>
      <c r="K4" s="90"/>
      <c r="L4" s="90"/>
      <c r="M4" s="15"/>
      <c r="N4" s="15"/>
      <c r="O4" s="91"/>
    </row>
    <row r="5" spans="1:15" ht="14.25">
      <c r="A5" s="5"/>
      <c r="O5" s="6"/>
    </row>
    <row r="6" spans="1:13" ht="14.25">
      <c r="A6" s="105" t="s">
        <v>0</v>
      </c>
      <c r="B6" s="105"/>
      <c r="C6" s="62">
        <f>+'Anlage 4.2(a) FSt 1'!C7</f>
        <v>0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1:7" ht="14.25">
      <c r="A7" s="7" t="s">
        <v>30</v>
      </c>
      <c r="B7" s="10">
        <f>+'Anlage 4.2(a) FSt 1'!B8</f>
        <v>39448</v>
      </c>
      <c r="D7" s="3" t="s">
        <v>31</v>
      </c>
      <c r="E7" s="10">
        <f>+'Anlage 4.2(a) FSt 1'!E8</f>
        <v>39448</v>
      </c>
      <c r="F7" s="3" t="s">
        <v>26</v>
      </c>
      <c r="G7" s="11">
        <f>ROUND((+E7-B7)/30.5,0)</f>
        <v>0</v>
      </c>
    </row>
    <row r="8" ht="14.25">
      <c r="A8" s="5"/>
    </row>
    <row r="10" spans="1:15" ht="15" customHeight="1" thickBot="1">
      <c r="A10" s="21"/>
      <c r="B10" s="21"/>
      <c r="C10" s="21"/>
      <c r="D10" s="22"/>
      <c r="E10" s="110" t="str">
        <f>+'Anlage 4.2(a) FSt 1'!E18:F18</f>
        <v>200x</v>
      </c>
      <c r="F10" s="110"/>
      <c r="G10" s="110" t="str">
        <f>+'Anlage 4.2(a) FSt 1'!G18:H18</f>
        <v>200x</v>
      </c>
      <c r="H10" s="110"/>
      <c r="I10" s="110" t="str">
        <f>+'Anlage 4.2(a) FSt 1'!I18:J18</f>
        <v>200x</v>
      </c>
      <c r="J10" s="110"/>
      <c r="K10" s="110" t="str">
        <f>+'Anlage 4.2(a) FSt 1'!K18:L18</f>
        <v>200x</v>
      </c>
      <c r="L10" s="110"/>
      <c r="M10" s="110" t="str">
        <f>+'Anlage 4.2(a) FSt 1'!M18:N18</f>
        <v>200x</v>
      </c>
      <c r="N10" s="110"/>
      <c r="O10" s="23" t="s">
        <v>2</v>
      </c>
    </row>
    <row r="11" spans="1:15" ht="15" thickBot="1">
      <c r="A11" s="37" t="s">
        <v>75</v>
      </c>
      <c r="B11" s="22"/>
      <c r="C11" s="22"/>
      <c r="D11" s="22"/>
      <c r="E11" s="109">
        <f>+'Anlage 4.2(a) FSt 1'!E56:F56+'Anlage 4.2(b) FSt 2'!E56:F56+'Anlage 4.2(c) FSt 3'!E56:F56</f>
        <v>0</v>
      </c>
      <c r="F11" s="109"/>
      <c r="G11" s="109">
        <f>+'Anlage 4.2(a) FSt 1'!G56:H56+'Anlage 4.2(b) FSt 2'!G56:H56+'Anlage 4.2(c) FSt 3'!G56:H56</f>
        <v>0</v>
      </c>
      <c r="H11" s="109"/>
      <c r="I11" s="109">
        <f>+'Anlage 4.2(a) FSt 1'!I56:J56+'Anlage 4.2(b) FSt 2'!I56:J56+'Anlage 4.2(c) FSt 3'!I56:J56</f>
        <v>0</v>
      </c>
      <c r="J11" s="109"/>
      <c r="K11" s="109">
        <f>+'Anlage 4.2(a) FSt 1'!K56:L56+'Anlage 4.2(b) FSt 2'!K56:L56+'Anlage 4.2(c) FSt 3'!K56:L56</f>
        <v>0</v>
      </c>
      <c r="L11" s="109"/>
      <c r="M11" s="109">
        <f>+'Anlage 4.2(a) FSt 1'!M56:N56+'Anlage 4.2(b) FSt 2'!M56:N56+'Anlage 4.2(c) FSt 3'!M56:N56</f>
        <v>0</v>
      </c>
      <c r="N11" s="109"/>
      <c r="O11" s="35">
        <f>IF(SUM(E11:N11)=SUM('Anlage 4.2(a) FSt 1'!O56+'Anlage 4.2(b) FSt 2'!O56+'Anlage 4.2(c) FSt 3'!O56),SUM(E11:N11),"Bitte Werte überprüfen")</f>
        <v>0</v>
      </c>
    </row>
    <row r="12" spans="1:15" ht="15" thickBot="1">
      <c r="A12" s="37" t="s">
        <v>76</v>
      </c>
      <c r="B12" s="22"/>
      <c r="C12" s="22"/>
      <c r="D12" s="22"/>
      <c r="E12" s="109">
        <f>+'Anlage 4.2(a) FSt 1'!E65:F65+'Anlage 4.2(b) FSt 2'!E65:F65+'Anlage 4.2(c) FSt 3'!E65:F65</f>
        <v>0</v>
      </c>
      <c r="F12" s="109"/>
      <c r="G12" s="109">
        <f>+'Anlage 4.2(a) FSt 1'!G65:H65+'Anlage 4.2(b) FSt 2'!G65:H65+'Anlage 4.2(c) FSt 3'!G65:H65</f>
        <v>0</v>
      </c>
      <c r="H12" s="109"/>
      <c r="I12" s="109">
        <f>+'Anlage 4.2(a) FSt 1'!I65:J65+'Anlage 4.2(b) FSt 2'!I65:J65+'Anlage 4.2(c) FSt 3'!I65:J65</f>
        <v>0</v>
      </c>
      <c r="J12" s="109"/>
      <c r="K12" s="109">
        <f>+'Anlage 4.2(a) FSt 1'!K65:L65+'Anlage 4.2(b) FSt 2'!K65:L65+'Anlage 4.2(c) FSt 3'!K65:L65</f>
        <v>0</v>
      </c>
      <c r="L12" s="109"/>
      <c r="M12" s="109">
        <f>+'Anlage 4.2(a) FSt 1'!M65:N65+'Anlage 4.2(b) FSt 2'!M65:N65+'Anlage 4.2(c) FSt 3'!M65:N65</f>
        <v>0</v>
      </c>
      <c r="N12" s="109"/>
      <c r="O12" s="35">
        <f>IF(SUM(E12:N12)=SUM('Anlage 4.2(a) FSt 1'!O65+'Anlage 4.2(b) FSt 2'!O65+'Anlage 4.2(c) FSt 3'!O65),SUM(E12:N12),"Bitte Werte überprüfen")</f>
        <v>0</v>
      </c>
    </row>
    <row r="13" spans="1:15" ht="15" thickBot="1">
      <c r="A13" s="37" t="s">
        <v>77</v>
      </c>
      <c r="B13" s="22"/>
      <c r="C13" s="22"/>
      <c r="D13" s="22"/>
      <c r="E13" s="109">
        <f>+'Anlage 4.2(a) FSt 1'!E73:F73+'Anlage 4.2(b) FSt 2'!E73:F73+'Anlage 4.2(c) FSt 3'!E73:F73</f>
        <v>0</v>
      </c>
      <c r="F13" s="109"/>
      <c r="G13" s="109">
        <f>+'Anlage 4.2(a) FSt 1'!G73:H73+'Anlage 4.2(b) FSt 2'!G73:H73+'Anlage 4.2(c) FSt 3'!G73:H73</f>
        <v>0</v>
      </c>
      <c r="H13" s="109"/>
      <c r="I13" s="109">
        <f>+'Anlage 4.2(a) FSt 1'!I73:J73+'Anlage 4.2(b) FSt 2'!I73:J73+'Anlage 4.2(c) FSt 3'!I73:J73</f>
        <v>0</v>
      </c>
      <c r="J13" s="109"/>
      <c r="K13" s="109">
        <f>+'Anlage 4.2(a) FSt 1'!K73:L73+'Anlage 4.2(b) FSt 2'!K73:L73+'Anlage 4.2(c) FSt 3'!K73:L73</f>
        <v>0</v>
      </c>
      <c r="L13" s="109"/>
      <c r="M13" s="109">
        <f>+'Anlage 4.2(a) FSt 1'!M73:N73+'Anlage 4.2(b) FSt 2'!M73:N73+'Anlage 4.2(c) FSt 3'!M73:N73</f>
        <v>0</v>
      </c>
      <c r="N13" s="109"/>
      <c r="O13" s="35">
        <f>IF(SUM(E13:N13)=SUM('Anlage 4.2(a) FSt 1'!O73+'Anlage 4.2(b) FSt 2'!O73+'Anlage 4.2(c) FSt 3'!O73),SUM(E13:N13),"Bitte Werte überprüfen")</f>
        <v>0</v>
      </c>
    </row>
    <row r="14" spans="1:15" ht="15" thickBot="1">
      <c r="A14" s="46" t="s">
        <v>78</v>
      </c>
      <c r="B14" s="47"/>
      <c r="C14" s="47"/>
      <c r="D14" s="47"/>
      <c r="E14" s="109">
        <f>+'Anlage 4.2(a) FSt 1'!E79:F79+'Anlage 4.2(b) FSt 2'!E79:F79+'Anlage 4.2(c) FSt 3'!E79:F79</f>
        <v>0</v>
      </c>
      <c r="F14" s="109"/>
      <c r="G14" s="109">
        <f>+'Anlage 4.2(a) FSt 1'!G79:H79+'Anlage 4.2(b) FSt 2'!G79:H79+'Anlage 4.2(c) FSt 3'!G79:H79</f>
        <v>0</v>
      </c>
      <c r="H14" s="109"/>
      <c r="I14" s="109">
        <f>+'Anlage 4.2(a) FSt 1'!I79:J79+'Anlage 4.2(b) FSt 2'!I79:J79+'Anlage 4.2(c) FSt 3'!I79:J79</f>
        <v>0</v>
      </c>
      <c r="J14" s="109"/>
      <c r="K14" s="109">
        <f>+'Anlage 4.2(a) FSt 1'!K79:L79+'Anlage 4.2(b) FSt 2'!K79:L79+'Anlage 4.2(c) FSt 3'!K79:L79</f>
        <v>0</v>
      </c>
      <c r="L14" s="109"/>
      <c r="M14" s="109">
        <f>+'Anlage 4.2(a) FSt 1'!M79:N79+'Anlage 4.2(b) FSt 2'!M79:N79+'Anlage 4.2(c) FSt 3'!M79:N79</f>
        <v>0</v>
      </c>
      <c r="N14" s="109"/>
      <c r="O14" s="35">
        <f>IF(SUM(E14:N14)=SUM('Anlage 4.2(a) FSt 1'!O79+'Anlage 4.2(b) FSt 2'!O79+'Anlage 4.2(c) FSt 3'!O79),SUM(E14:N14),"Bitte Werte überprüfen")</f>
        <v>0</v>
      </c>
    </row>
    <row r="15" spans="2:15" s="43" customFormat="1" ht="15" customHeight="1">
      <c r="B15" s="63"/>
      <c r="C15" s="63"/>
      <c r="D15" s="64"/>
      <c r="E15" s="64"/>
      <c r="F15" s="65"/>
      <c r="G15" s="64"/>
      <c r="H15" s="65"/>
      <c r="I15" s="64"/>
      <c r="J15" s="65"/>
      <c r="K15" s="64"/>
      <c r="L15" s="65"/>
      <c r="M15" s="64"/>
      <c r="N15" s="65"/>
      <c r="O15" s="66"/>
    </row>
    <row r="16" spans="1:15" ht="15" customHeight="1" thickBot="1">
      <c r="A16" s="120" t="s">
        <v>79</v>
      </c>
      <c r="B16" s="120"/>
      <c r="C16" s="120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" thickBot="1">
      <c r="A17" s="121"/>
      <c r="B17" s="121"/>
      <c r="C17" s="121"/>
      <c r="D17" s="52"/>
      <c r="E17" s="114">
        <f>SUM(E11:F14)</f>
        <v>0</v>
      </c>
      <c r="F17" s="114"/>
      <c r="G17" s="114">
        <f>SUM(G11:H14)</f>
        <v>0</v>
      </c>
      <c r="H17" s="114"/>
      <c r="I17" s="114">
        <f>SUM(I11:J14)</f>
        <v>0</v>
      </c>
      <c r="J17" s="114"/>
      <c r="K17" s="114">
        <f>SUM(K11:L14)</f>
        <v>0</v>
      </c>
      <c r="L17" s="114"/>
      <c r="M17" s="114">
        <f>SUM(M11:N14)</f>
        <v>0</v>
      </c>
      <c r="N17" s="114"/>
      <c r="O17" s="53">
        <f>SUM(E17:M17)</f>
        <v>0</v>
      </c>
    </row>
    <row r="18" spans="1:15" ht="14.25">
      <c r="A18" s="67"/>
      <c r="B18" s="64"/>
      <c r="C18" s="64"/>
      <c r="D18" s="64"/>
      <c r="E18" s="64"/>
      <c r="F18" s="68"/>
      <c r="G18" s="69"/>
      <c r="H18" s="68"/>
      <c r="I18" s="69"/>
      <c r="J18" s="68"/>
      <c r="K18" s="69"/>
      <c r="L18" s="68"/>
      <c r="M18" s="69"/>
      <c r="N18" s="68"/>
      <c r="O18" s="70"/>
    </row>
    <row r="19" spans="1:4" ht="15" thickBot="1">
      <c r="A19" s="99" t="s">
        <v>80</v>
      </c>
      <c r="B19" s="100"/>
      <c r="C19" s="100"/>
      <c r="D19" s="100"/>
    </row>
    <row r="20" spans="1:15" ht="15" thickBot="1">
      <c r="A20" s="101"/>
      <c r="B20" s="101"/>
      <c r="C20" s="101"/>
      <c r="D20" s="101"/>
      <c r="E20" s="109">
        <f>+'Anlage 4.2(a) FSt 1'!E83:F83+'Anlage 4.2(b) FSt 2'!E83:F83+'Anlage 4.2(c) FSt 3'!E83:F83</f>
        <v>0</v>
      </c>
      <c r="F20" s="109"/>
      <c r="G20" s="109">
        <f>+'Anlage 4.2(a) FSt 1'!G83:H83+'Anlage 4.2(b) FSt 2'!G83:H83+'Anlage 4.2(c) FSt 3'!G83:H83</f>
        <v>0</v>
      </c>
      <c r="H20" s="109"/>
      <c r="I20" s="109">
        <f>+'Anlage 4.2(a) FSt 1'!I83:J83+'Anlage 4.2(b) FSt 2'!I83:J83+'Anlage 4.2(c) FSt 3'!I83:J83</f>
        <v>0</v>
      </c>
      <c r="J20" s="109"/>
      <c r="K20" s="109">
        <f>+'Anlage 4.2(a) FSt 1'!K83:L83+'Anlage 4.2(b) FSt 2'!K83:L83+'Anlage 4.2(c) FSt 3'!K83:L83</f>
        <v>0</v>
      </c>
      <c r="L20" s="109"/>
      <c r="M20" s="109">
        <f>+'Anlage 4.2(a) FSt 1'!M83:N83+'Anlage 4.2(b) FSt 2'!M83:N83+'Anlage 4.2(c) FSt 3'!M83:N83</f>
        <v>0</v>
      </c>
      <c r="N20" s="109"/>
      <c r="O20" s="48">
        <f aca="true" t="shared" si="0" ref="O20:O29">SUM(E20:N20)</f>
        <v>0</v>
      </c>
    </row>
    <row r="21" spans="1:15" ht="14.25">
      <c r="A21" s="71"/>
      <c r="B21" s="15" t="s">
        <v>44</v>
      </c>
      <c r="C21" s="106"/>
      <c r="D21" s="106"/>
      <c r="E21" s="116">
        <v>0</v>
      </c>
      <c r="F21" s="116"/>
      <c r="G21" s="116">
        <v>0</v>
      </c>
      <c r="H21" s="116"/>
      <c r="I21" s="116">
        <v>0</v>
      </c>
      <c r="J21" s="116"/>
      <c r="K21" s="116">
        <v>0</v>
      </c>
      <c r="L21" s="116"/>
      <c r="M21" s="116">
        <v>0</v>
      </c>
      <c r="N21" s="116"/>
      <c r="O21" s="66">
        <f t="shared" si="0"/>
        <v>0</v>
      </c>
    </row>
    <row r="22" spans="1:15" ht="14.25">
      <c r="A22" s="71"/>
      <c r="B22" s="15" t="s">
        <v>45</v>
      </c>
      <c r="C22" s="107"/>
      <c r="D22" s="107"/>
      <c r="E22" s="115">
        <v>0</v>
      </c>
      <c r="F22" s="115"/>
      <c r="G22" s="115">
        <v>0</v>
      </c>
      <c r="H22" s="115"/>
      <c r="I22" s="115">
        <v>0</v>
      </c>
      <c r="J22" s="115"/>
      <c r="K22" s="115">
        <v>0</v>
      </c>
      <c r="L22" s="115"/>
      <c r="M22" s="115">
        <v>0</v>
      </c>
      <c r="N22" s="115"/>
      <c r="O22" s="66">
        <f t="shared" si="0"/>
        <v>0</v>
      </c>
    </row>
    <row r="23" spans="1:15" ht="14.25">
      <c r="A23" s="71"/>
      <c r="B23" s="15" t="s">
        <v>46</v>
      </c>
      <c r="C23" s="107"/>
      <c r="D23" s="107"/>
      <c r="E23" s="115">
        <v>0</v>
      </c>
      <c r="F23" s="115"/>
      <c r="G23" s="115">
        <v>0</v>
      </c>
      <c r="H23" s="115"/>
      <c r="I23" s="115">
        <v>0</v>
      </c>
      <c r="J23" s="115"/>
      <c r="K23" s="115">
        <v>0</v>
      </c>
      <c r="L23" s="115"/>
      <c r="M23" s="115">
        <v>0</v>
      </c>
      <c r="N23" s="115"/>
      <c r="O23" s="66">
        <f t="shared" si="0"/>
        <v>0</v>
      </c>
    </row>
    <row r="24" spans="1:15" ht="14.25">
      <c r="A24" s="71"/>
      <c r="B24" s="15" t="s">
        <v>47</v>
      </c>
      <c r="C24" s="107"/>
      <c r="D24" s="107"/>
      <c r="E24" s="115">
        <v>0</v>
      </c>
      <c r="F24" s="115"/>
      <c r="G24" s="115">
        <v>0</v>
      </c>
      <c r="H24" s="115"/>
      <c r="I24" s="115">
        <v>0</v>
      </c>
      <c r="J24" s="115"/>
      <c r="K24" s="115">
        <v>0</v>
      </c>
      <c r="L24" s="115"/>
      <c r="M24" s="115">
        <v>0</v>
      </c>
      <c r="N24" s="115"/>
      <c r="O24" s="66">
        <f t="shared" si="0"/>
        <v>0</v>
      </c>
    </row>
    <row r="25" spans="1:15" ht="14.25">
      <c r="A25" s="71"/>
      <c r="B25" s="15" t="s">
        <v>55</v>
      </c>
      <c r="C25" s="107"/>
      <c r="D25" s="107"/>
      <c r="E25" s="115">
        <v>0</v>
      </c>
      <c r="F25" s="115"/>
      <c r="G25" s="115">
        <v>0</v>
      </c>
      <c r="H25" s="115"/>
      <c r="I25" s="115">
        <v>0</v>
      </c>
      <c r="J25" s="115"/>
      <c r="K25" s="115">
        <v>0</v>
      </c>
      <c r="L25" s="115"/>
      <c r="M25" s="115">
        <v>0</v>
      </c>
      <c r="N25" s="115"/>
      <c r="O25" s="66">
        <f t="shared" si="0"/>
        <v>0</v>
      </c>
    </row>
    <row r="26" spans="1:15" ht="14.25">
      <c r="A26" s="71"/>
      <c r="B26" s="15" t="s">
        <v>56</v>
      </c>
      <c r="C26" s="107"/>
      <c r="D26" s="107"/>
      <c r="E26" s="115">
        <v>0</v>
      </c>
      <c r="F26" s="115"/>
      <c r="G26" s="115">
        <v>0</v>
      </c>
      <c r="H26" s="115"/>
      <c r="I26" s="115">
        <v>0</v>
      </c>
      <c r="J26" s="115"/>
      <c r="K26" s="115">
        <v>0</v>
      </c>
      <c r="L26" s="115"/>
      <c r="M26" s="115">
        <v>0</v>
      </c>
      <c r="N26" s="115"/>
      <c r="O26" s="66">
        <f t="shared" si="0"/>
        <v>0</v>
      </c>
    </row>
    <row r="27" spans="1:15" ht="14.25">
      <c r="A27" s="71"/>
      <c r="B27" s="15" t="s">
        <v>57</v>
      </c>
      <c r="C27" s="108"/>
      <c r="D27" s="108"/>
      <c r="E27" s="115">
        <v>0</v>
      </c>
      <c r="F27" s="115"/>
      <c r="G27" s="115">
        <v>0</v>
      </c>
      <c r="H27" s="115"/>
      <c r="I27" s="115">
        <v>0</v>
      </c>
      <c r="J27" s="115"/>
      <c r="K27" s="115">
        <v>0</v>
      </c>
      <c r="L27" s="115"/>
      <c r="M27" s="115">
        <v>0</v>
      </c>
      <c r="N27" s="115"/>
      <c r="O27" s="66">
        <f t="shared" si="0"/>
        <v>0</v>
      </c>
    </row>
    <row r="28" spans="1:15" ht="15" thickBot="1">
      <c r="A28" s="71"/>
      <c r="B28" s="15" t="s">
        <v>58</v>
      </c>
      <c r="C28" s="107"/>
      <c r="D28" s="107"/>
      <c r="E28" s="117">
        <v>0</v>
      </c>
      <c r="F28" s="117"/>
      <c r="G28" s="117">
        <v>0</v>
      </c>
      <c r="H28" s="117"/>
      <c r="I28" s="117">
        <v>0</v>
      </c>
      <c r="J28" s="117"/>
      <c r="K28" s="117">
        <v>0</v>
      </c>
      <c r="L28" s="117"/>
      <c r="M28" s="117">
        <v>0</v>
      </c>
      <c r="N28" s="117"/>
      <c r="O28" s="66">
        <f t="shared" si="0"/>
        <v>0</v>
      </c>
    </row>
    <row r="29" spans="1:15" ht="15" thickBot="1">
      <c r="A29" s="102" t="s">
        <v>81</v>
      </c>
      <c r="B29" s="102"/>
      <c r="C29" s="102"/>
      <c r="D29" s="102"/>
      <c r="E29" s="109">
        <f>SUM('Anlage 4.2(a) FSt 1'!E87:F87,'Anlage 4.2(b) FSt 2'!E87:F87,'Anlage 4.2(c) FSt 3'!E87:F87)</f>
        <v>0</v>
      </c>
      <c r="F29" s="109"/>
      <c r="G29" s="109">
        <f>SUM('Anlage 4.2(a) FSt 1'!G87:H87,'Anlage 4.2(b) FSt 2'!G87:H87,'Anlage 4.2(c) FSt 3'!G87:H87)</f>
        <v>0</v>
      </c>
      <c r="H29" s="109"/>
      <c r="I29" s="109">
        <f>SUM('Anlage 4.2(a) FSt 1'!I87:J87,'Anlage 4.2(b) FSt 2'!I87:J87,'Anlage 4.2(c) FSt 3'!I87:J87)</f>
        <v>0</v>
      </c>
      <c r="J29" s="109"/>
      <c r="K29" s="109">
        <f>SUM('Anlage 4.2(a) FSt 1'!K87:L87,'Anlage 4.2(b) FSt 2'!K87:L87,'Anlage 4.2(c) FSt 3'!K87:L87)</f>
        <v>0</v>
      </c>
      <c r="L29" s="109"/>
      <c r="M29" s="109">
        <f>SUM('Anlage 4.2(a) FSt 1'!M87:N87,'Anlage 4.2(b) FSt 2'!M87:N87,'Anlage 4.2(c) FSt 3'!M87:N87)</f>
        <v>0</v>
      </c>
      <c r="N29" s="109"/>
      <c r="O29" s="34">
        <f t="shared" si="0"/>
        <v>0</v>
      </c>
    </row>
    <row r="30" spans="1:15" ht="14.25">
      <c r="A30" s="71"/>
      <c r="B30" s="15"/>
      <c r="C30" s="15"/>
      <c r="D30" s="15"/>
      <c r="E30" s="15"/>
      <c r="F30" s="72"/>
      <c r="G30" s="15"/>
      <c r="H30" s="72"/>
      <c r="I30" s="15"/>
      <c r="J30" s="72"/>
      <c r="K30" s="15"/>
      <c r="L30" s="72"/>
      <c r="M30" s="15"/>
      <c r="N30" s="72"/>
      <c r="O30" s="68"/>
    </row>
    <row r="31" spans="1:15" ht="15" thickBot="1">
      <c r="A31" s="103" t="s">
        <v>89</v>
      </c>
      <c r="B31" s="103"/>
      <c r="C31" s="103"/>
      <c r="D31" s="103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" thickBot="1">
      <c r="A32" s="104"/>
      <c r="B32" s="104"/>
      <c r="C32" s="104"/>
      <c r="D32" s="104"/>
      <c r="E32" s="114">
        <f>+E17-E20-E29</f>
        <v>0</v>
      </c>
      <c r="F32" s="114"/>
      <c r="G32" s="114">
        <f>+G17-G20-G29</f>
        <v>0</v>
      </c>
      <c r="H32" s="114"/>
      <c r="I32" s="114">
        <f>+I17-I20-I29</f>
        <v>0</v>
      </c>
      <c r="J32" s="114"/>
      <c r="K32" s="114">
        <f>+K17-K20-K29</f>
        <v>0</v>
      </c>
      <c r="L32" s="114"/>
      <c r="M32" s="114">
        <f>+M17-M20-M29</f>
        <v>0</v>
      </c>
      <c r="N32" s="119"/>
      <c r="O32" s="48">
        <f aca="true" t="shared" si="1" ref="O32:O41">SUM(E32:N32)</f>
        <v>0</v>
      </c>
    </row>
    <row r="33" spans="2:15" ht="14.25">
      <c r="B33" s="15" t="s">
        <v>44</v>
      </c>
      <c r="C33" s="118"/>
      <c r="D33" s="118"/>
      <c r="E33" s="115">
        <v>0</v>
      </c>
      <c r="F33" s="115"/>
      <c r="G33" s="116">
        <v>0</v>
      </c>
      <c r="H33" s="116"/>
      <c r="I33" s="116">
        <v>0</v>
      </c>
      <c r="J33" s="116"/>
      <c r="K33" s="116">
        <v>0</v>
      </c>
      <c r="L33" s="116"/>
      <c r="M33" s="116">
        <v>0</v>
      </c>
      <c r="N33" s="116"/>
      <c r="O33" s="66">
        <f t="shared" si="1"/>
        <v>0</v>
      </c>
    </row>
    <row r="34" spans="2:15" ht="14.25">
      <c r="B34" s="15" t="s">
        <v>45</v>
      </c>
      <c r="C34" s="122"/>
      <c r="D34" s="122"/>
      <c r="E34" s="115">
        <v>0</v>
      </c>
      <c r="F34" s="115"/>
      <c r="G34" s="115">
        <v>0</v>
      </c>
      <c r="H34" s="115"/>
      <c r="I34" s="115">
        <v>0</v>
      </c>
      <c r="J34" s="115"/>
      <c r="K34" s="115">
        <v>0</v>
      </c>
      <c r="L34" s="115"/>
      <c r="M34" s="115">
        <v>0</v>
      </c>
      <c r="N34" s="115"/>
      <c r="O34" s="66">
        <f t="shared" si="1"/>
        <v>0</v>
      </c>
    </row>
    <row r="35" spans="2:15" ht="14.25">
      <c r="B35" s="15" t="s">
        <v>46</v>
      </c>
      <c r="C35" s="122"/>
      <c r="D35" s="122"/>
      <c r="E35" s="115">
        <v>0</v>
      </c>
      <c r="F35" s="115"/>
      <c r="G35" s="115">
        <v>0</v>
      </c>
      <c r="H35" s="115"/>
      <c r="I35" s="115">
        <v>0</v>
      </c>
      <c r="J35" s="115"/>
      <c r="K35" s="115">
        <v>0</v>
      </c>
      <c r="L35" s="115"/>
      <c r="M35" s="115">
        <v>0</v>
      </c>
      <c r="N35" s="115"/>
      <c r="O35" s="66">
        <f t="shared" si="1"/>
        <v>0</v>
      </c>
    </row>
    <row r="36" spans="2:15" ht="14.25">
      <c r="B36" s="15" t="s">
        <v>47</v>
      </c>
      <c r="C36" s="122"/>
      <c r="D36" s="122"/>
      <c r="E36" s="115">
        <v>0</v>
      </c>
      <c r="F36" s="115"/>
      <c r="G36" s="115">
        <v>0</v>
      </c>
      <c r="H36" s="115"/>
      <c r="I36" s="115">
        <v>0</v>
      </c>
      <c r="J36" s="115"/>
      <c r="K36" s="115">
        <v>0</v>
      </c>
      <c r="L36" s="115"/>
      <c r="M36" s="115">
        <v>0</v>
      </c>
      <c r="N36" s="115"/>
      <c r="O36" s="66">
        <f t="shared" si="1"/>
        <v>0</v>
      </c>
    </row>
    <row r="37" spans="2:15" ht="14.25">
      <c r="B37" s="15" t="s">
        <v>55</v>
      </c>
      <c r="C37" s="122"/>
      <c r="D37" s="122"/>
      <c r="E37" s="115">
        <v>0</v>
      </c>
      <c r="F37" s="115"/>
      <c r="G37" s="115">
        <v>0</v>
      </c>
      <c r="H37" s="115"/>
      <c r="I37" s="115">
        <v>0</v>
      </c>
      <c r="J37" s="115"/>
      <c r="K37" s="115">
        <v>0</v>
      </c>
      <c r="L37" s="115"/>
      <c r="M37" s="115">
        <v>0</v>
      </c>
      <c r="N37" s="115"/>
      <c r="O37" s="66">
        <f t="shared" si="1"/>
        <v>0</v>
      </c>
    </row>
    <row r="38" spans="2:15" ht="14.25">
      <c r="B38" s="15" t="s">
        <v>56</v>
      </c>
      <c r="C38" s="122"/>
      <c r="D38" s="122"/>
      <c r="E38" s="115">
        <v>0</v>
      </c>
      <c r="F38" s="115"/>
      <c r="G38" s="115">
        <v>0</v>
      </c>
      <c r="H38" s="115"/>
      <c r="I38" s="115">
        <v>0</v>
      </c>
      <c r="J38" s="115"/>
      <c r="K38" s="115">
        <v>0</v>
      </c>
      <c r="L38" s="115"/>
      <c r="M38" s="115">
        <v>0</v>
      </c>
      <c r="N38" s="115"/>
      <c r="O38" s="66">
        <f t="shared" si="1"/>
        <v>0</v>
      </c>
    </row>
    <row r="39" spans="2:15" ht="14.25">
      <c r="B39" s="15" t="s">
        <v>57</v>
      </c>
      <c r="C39" s="122"/>
      <c r="D39" s="122"/>
      <c r="E39" s="115">
        <v>0</v>
      </c>
      <c r="F39" s="115"/>
      <c r="G39" s="115">
        <v>0</v>
      </c>
      <c r="H39" s="115"/>
      <c r="I39" s="115">
        <v>0</v>
      </c>
      <c r="J39" s="115"/>
      <c r="K39" s="115">
        <v>0</v>
      </c>
      <c r="L39" s="115"/>
      <c r="M39" s="115">
        <v>0</v>
      </c>
      <c r="N39" s="115"/>
      <c r="O39" s="66">
        <f t="shared" si="1"/>
        <v>0</v>
      </c>
    </row>
    <row r="40" spans="2:15" ht="15" thickBot="1">
      <c r="B40" s="15" t="s">
        <v>58</v>
      </c>
      <c r="C40" s="122"/>
      <c r="D40" s="122"/>
      <c r="E40" s="117">
        <v>0</v>
      </c>
      <c r="F40" s="117"/>
      <c r="G40" s="117">
        <v>0</v>
      </c>
      <c r="H40" s="117"/>
      <c r="I40" s="117">
        <v>0</v>
      </c>
      <c r="J40" s="117"/>
      <c r="K40" s="117">
        <v>0</v>
      </c>
      <c r="L40" s="117"/>
      <c r="M40" s="117">
        <v>0</v>
      </c>
      <c r="N40" s="117"/>
      <c r="O40" s="66">
        <f t="shared" si="1"/>
        <v>0</v>
      </c>
    </row>
    <row r="41" spans="1:15" ht="15" thickBot="1">
      <c r="A41" s="37" t="s">
        <v>18</v>
      </c>
      <c r="B41" s="22"/>
      <c r="C41" s="22"/>
      <c r="D41" s="22"/>
      <c r="E41" s="109">
        <f>SUM('Anlage 4.2(a) FSt 1'!E91,'Anlage 4.2(b) FSt 2'!E91,'Anlage 4.2(c) FSt 3'!E91)</f>
        <v>0</v>
      </c>
      <c r="F41" s="109"/>
      <c r="G41" s="109">
        <f>SUM('Anlage 4.2(a) FSt 1'!G91,'Anlage 4.2(b) FSt 2'!G91,'Anlage 4.2(c) FSt 3'!G91)</f>
        <v>0</v>
      </c>
      <c r="H41" s="109"/>
      <c r="I41" s="109">
        <f>SUM('Anlage 4.2(a) FSt 1'!I91,'Anlage 4.2(b) FSt 2'!I91,'Anlage 4.2(c) FSt 3'!I91)</f>
        <v>0</v>
      </c>
      <c r="J41" s="109"/>
      <c r="K41" s="109">
        <f>SUM('Anlage 4.2(a) FSt 1'!K91,'Anlage 4.2(b) FSt 2'!K91,'Anlage 4.2(c) FSt 3'!K91)</f>
        <v>0</v>
      </c>
      <c r="L41" s="109"/>
      <c r="M41" s="109">
        <f>SUM('Anlage 4.2(a) FSt 1'!M91,'Anlage 4.2(b) FSt 2'!M91,'Anlage 4.2(c) FSt 3'!M91)</f>
        <v>0</v>
      </c>
      <c r="N41" s="109"/>
      <c r="O41" s="48">
        <f t="shared" si="1"/>
        <v>0</v>
      </c>
    </row>
    <row r="42" ht="15" thickBot="1"/>
    <row r="43" spans="1:15" ht="15" customHeight="1" thickBot="1">
      <c r="A43" s="37" t="s">
        <v>48</v>
      </c>
      <c r="B43" s="22"/>
      <c r="C43" s="22"/>
      <c r="D43" s="22"/>
      <c r="E43" s="109">
        <f>+'Anlage 4.2(a) FSt 1'!E93:F93+'Anlage 4.2(b) FSt 2'!E93:F93+'Anlage 4.2(c) FSt 3'!E93:F93</f>
        <v>0</v>
      </c>
      <c r="F43" s="109"/>
      <c r="G43" s="109">
        <f>+'Anlage 4.2(a) FSt 1'!G93:H93+'Anlage 4.2(b) FSt 2'!G93:H93+'Anlage 4.2(c) FSt 3'!G93:H93</f>
        <v>0</v>
      </c>
      <c r="H43" s="109"/>
      <c r="I43" s="109">
        <f>+'Anlage 4.2(a) FSt 1'!I93:J93+'Anlage 4.2(b) FSt 2'!I93:J93+'Anlage 4.2(c) FSt 3'!I93:J93</f>
        <v>0</v>
      </c>
      <c r="J43" s="109"/>
      <c r="K43" s="109">
        <f>+'Anlage 4.2(a) FSt 1'!K93:L93+'Anlage 4.2(b) FSt 2'!K93:L93+'Anlage 4.2(c) FSt 3'!K93:L93</f>
        <v>0</v>
      </c>
      <c r="L43" s="109"/>
      <c r="M43" s="109">
        <f>+'Anlage 4.2(a) FSt 1'!M93:N93+'Anlage 4.2(b) FSt 2'!M93:N93+'Anlage 4.2(c) FSt 3'!M93:N93</f>
        <v>0</v>
      </c>
      <c r="N43" s="109"/>
      <c r="O43" s="48">
        <f>SUM(E43:N43)</f>
        <v>0</v>
      </c>
    </row>
    <row r="44" spans="1:15" ht="15" customHeight="1">
      <c r="A44" s="73"/>
      <c r="B44" s="15"/>
      <c r="C44" s="15"/>
      <c r="D44" s="15"/>
      <c r="E44" s="15"/>
      <c r="F44" s="72"/>
      <c r="G44" s="15"/>
      <c r="H44" s="72"/>
      <c r="I44" s="15"/>
      <c r="J44" s="72"/>
      <c r="K44" s="15"/>
      <c r="L44" s="72"/>
      <c r="M44" s="15"/>
      <c r="N44" s="72"/>
      <c r="O44" s="66"/>
    </row>
    <row r="45" spans="1:15" ht="15" customHeight="1" thickBot="1">
      <c r="A45" s="73"/>
      <c r="B45" s="15"/>
      <c r="C45" s="15"/>
      <c r="D45" s="15"/>
      <c r="E45" s="22"/>
      <c r="F45" s="74"/>
      <c r="G45" s="22"/>
      <c r="H45" s="74"/>
      <c r="I45" s="22"/>
      <c r="J45" s="74"/>
      <c r="K45" s="22"/>
      <c r="L45" s="74"/>
      <c r="M45" s="22"/>
      <c r="N45" s="74"/>
      <c r="O45" s="75"/>
    </row>
    <row r="46" spans="1:15" ht="15" thickBot="1">
      <c r="A46" s="111" t="s">
        <v>86</v>
      </c>
      <c r="B46" s="112"/>
      <c r="C46" s="112"/>
      <c r="D46" s="112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4.25" customHeight="1" thickBot="1">
      <c r="A47" s="113"/>
      <c r="B47" s="113"/>
      <c r="C47" s="113"/>
      <c r="D47" s="113"/>
      <c r="E47" s="114">
        <f>+E17+E41+E43</f>
        <v>0</v>
      </c>
      <c r="F47" s="114"/>
      <c r="G47" s="114">
        <f>+G17+G41+G43</f>
        <v>0</v>
      </c>
      <c r="H47" s="114"/>
      <c r="I47" s="114">
        <f>+I17+I41+I43</f>
        <v>0</v>
      </c>
      <c r="J47" s="114"/>
      <c r="K47" s="114">
        <f>+K17+K41+K43</f>
        <v>0</v>
      </c>
      <c r="L47" s="114"/>
      <c r="M47" s="114">
        <f>+M17+M41+M43</f>
        <v>0</v>
      </c>
      <c r="N47" s="114"/>
      <c r="O47" s="48">
        <f>SUM(E47:N47)</f>
        <v>0</v>
      </c>
    </row>
    <row r="52" ht="14.25">
      <c r="O52" s="71"/>
    </row>
    <row r="53" ht="14.25">
      <c r="O53" s="71"/>
    </row>
    <row r="54" ht="14.25">
      <c r="O54" s="71"/>
    </row>
    <row r="55" ht="14.25">
      <c r="O55" s="71"/>
    </row>
  </sheetData>
  <sheetProtection formatCells="0" formatColumns="0" formatRows="0" insertColumns="0" insertRows="0" selectLockedCells="1"/>
  <mergeCells count="163">
    <mergeCell ref="C36:D36"/>
    <mergeCell ref="E40:F40"/>
    <mergeCell ref="A1:H2"/>
    <mergeCell ref="M34:N34"/>
    <mergeCell ref="M35:N35"/>
    <mergeCell ref="M36:N36"/>
    <mergeCell ref="G34:H34"/>
    <mergeCell ref="G35:H35"/>
    <mergeCell ref="G36:H36"/>
    <mergeCell ref="C34:D34"/>
    <mergeCell ref="C35:D35"/>
    <mergeCell ref="E24:F24"/>
    <mergeCell ref="M37:N37"/>
    <mergeCell ref="C38:D38"/>
    <mergeCell ref="C39:D39"/>
    <mergeCell ref="C40:D40"/>
    <mergeCell ref="G37:H37"/>
    <mergeCell ref="C37:D37"/>
    <mergeCell ref="E39:F39"/>
    <mergeCell ref="G39:H39"/>
    <mergeCell ref="M39:N39"/>
    <mergeCell ref="K47:L47"/>
    <mergeCell ref="A16:C17"/>
    <mergeCell ref="E23:F23"/>
    <mergeCell ref="G23:H23"/>
    <mergeCell ref="I23:J23"/>
    <mergeCell ref="K23:L23"/>
    <mergeCell ref="E26:F26"/>
    <mergeCell ref="G26:H26"/>
    <mergeCell ref="I26:J26"/>
    <mergeCell ref="K24:L24"/>
    <mergeCell ref="K36:L36"/>
    <mergeCell ref="K37:L37"/>
    <mergeCell ref="K21:L21"/>
    <mergeCell ref="K22:L22"/>
    <mergeCell ref="K26:L26"/>
    <mergeCell ref="K38:L38"/>
    <mergeCell ref="K33:L33"/>
    <mergeCell ref="K25:L25"/>
    <mergeCell ref="I47:J47"/>
    <mergeCell ref="K10:L10"/>
    <mergeCell ref="K11:L11"/>
    <mergeCell ref="K12:L12"/>
    <mergeCell ref="K13:L13"/>
    <mergeCell ref="K14:L14"/>
    <mergeCell ref="K17:L17"/>
    <mergeCell ref="K20:L20"/>
    <mergeCell ref="K39:L39"/>
    <mergeCell ref="K34:L34"/>
    <mergeCell ref="E47:F47"/>
    <mergeCell ref="G47:H47"/>
    <mergeCell ref="M47:N47"/>
    <mergeCell ref="I10:J10"/>
    <mergeCell ref="I11:J11"/>
    <mergeCell ref="I12:J12"/>
    <mergeCell ref="I13:J13"/>
    <mergeCell ref="I14:J14"/>
    <mergeCell ref="I17:J17"/>
    <mergeCell ref="I20:J20"/>
    <mergeCell ref="M32:N32"/>
    <mergeCell ref="E20:F20"/>
    <mergeCell ref="G20:H20"/>
    <mergeCell ref="M20:N20"/>
    <mergeCell ref="I21:J21"/>
    <mergeCell ref="I22:J22"/>
    <mergeCell ref="I27:J27"/>
    <mergeCell ref="I28:J28"/>
    <mergeCell ref="I32:J32"/>
    <mergeCell ref="K32:L32"/>
    <mergeCell ref="E41:F41"/>
    <mergeCell ref="G41:H41"/>
    <mergeCell ref="M41:N41"/>
    <mergeCell ref="E43:F43"/>
    <mergeCell ref="G43:H43"/>
    <mergeCell ref="M43:N43"/>
    <mergeCell ref="I41:J41"/>
    <mergeCell ref="I43:J43"/>
    <mergeCell ref="K41:L41"/>
    <mergeCell ref="K43:L43"/>
    <mergeCell ref="G40:H40"/>
    <mergeCell ref="M40:N40"/>
    <mergeCell ref="I40:J40"/>
    <mergeCell ref="K40:L40"/>
    <mergeCell ref="I39:J39"/>
    <mergeCell ref="M33:N33"/>
    <mergeCell ref="I33:J33"/>
    <mergeCell ref="I36:J36"/>
    <mergeCell ref="I37:J37"/>
    <mergeCell ref="K35:L35"/>
    <mergeCell ref="E38:F38"/>
    <mergeCell ref="G38:H38"/>
    <mergeCell ref="M38:N38"/>
    <mergeCell ref="E34:F34"/>
    <mergeCell ref="E35:F35"/>
    <mergeCell ref="E36:F36"/>
    <mergeCell ref="E37:F37"/>
    <mergeCell ref="I38:J38"/>
    <mergeCell ref="I34:J34"/>
    <mergeCell ref="I35:J35"/>
    <mergeCell ref="C25:D25"/>
    <mergeCell ref="C26:D26"/>
    <mergeCell ref="E33:F33"/>
    <mergeCell ref="G33:H33"/>
    <mergeCell ref="E32:F32"/>
    <mergeCell ref="G32:H32"/>
    <mergeCell ref="C33:D33"/>
    <mergeCell ref="E25:F25"/>
    <mergeCell ref="G25:H25"/>
    <mergeCell ref="M29:N29"/>
    <mergeCell ref="G29:H29"/>
    <mergeCell ref="E29:F29"/>
    <mergeCell ref="I29:J29"/>
    <mergeCell ref="K28:L28"/>
    <mergeCell ref="K29:L29"/>
    <mergeCell ref="E28:F28"/>
    <mergeCell ref="G22:H22"/>
    <mergeCell ref="G27:H27"/>
    <mergeCell ref="G28:H28"/>
    <mergeCell ref="G24:H24"/>
    <mergeCell ref="M17:N17"/>
    <mergeCell ref="M28:N28"/>
    <mergeCell ref="M24:N24"/>
    <mergeCell ref="I25:J25"/>
    <mergeCell ref="M25:N25"/>
    <mergeCell ref="E21:F21"/>
    <mergeCell ref="E22:F22"/>
    <mergeCell ref="E27:F27"/>
    <mergeCell ref="M21:N21"/>
    <mergeCell ref="M22:N22"/>
    <mergeCell ref="M27:N27"/>
    <mergeCell ref="K27:L27"/>
    <mergeCell ref="M23:N23"/>
    <mergeCell ref="M26:N26"/>
    <mergeCell ref="G21:H21"/>
    <mergeCell ref="A46:D47"/>
    <mergeCell ref="E12:F12"/>
    <mergeCell ref="G12:H12"/>
    <mergeCell ref="M12:N12"/>
    <mergeCell ref="G13:H13"/>
    <mergeCell ref="M13:N13"/>
    <mergeCell ref="E13:F13"/>
    <mergeCell ref="E17:F17"/>
    <mergeCell ref="G17:H17"/>
    <mergeCell ref="I24:J24"/>
    <mergeCell ref="E14:F14"/>
    <mergeCell ref="G14:H14"/>
    <mergeCell ref="M14:N14"/>
    <mergeCell ref="E10:F10"/>
    <mergeCell ref="G10:H10"/>
    <mergeCell ref="M10:N10"/>
    <mergeCell ref="E11:F11"/>
    <mergeCell ref="G11:H11"/>
    <mergeCell ref="M11:N11"/>
    <mergeCell ref="A19:D20"/>
    <mergeCell ref="A29:D29"/>
    <mergeCell ref="A31:D32"/>
    <mergeCell ref="A6:B6"/>
    <mergeCell ref="C21:D21"/>
    <mergeCell ref="C22:D22"/>
    <mergeCell ref="C27:D27"/>
    <mergeCell ref="C28:D28"/>
    <mergeCell ref="C23:D23"/>
    <mergeCell ref="C24:D24"/>
  </mergeCells>
  <printOptions/>
  <pageMargins left="0.984251968503937" right="0.7874015748031497" top="0.5905511811023623" bottom="0.5905511811023623" header="0.2755905511811024" footer="0.31496062992125984"/>
  <pageSetup fitToHeight="1" fitToWidth="1" horizontalDpi="600" verticalDpi="600" orientation="portrait" paperSize="9" scale="50" r:id="rId1"/>
  <headerFooter alignWithMargins="0">
    <oddFooter>&amp;R&amp;"Verdana,Standard"&amp;8Stand AVIF-Leitfaden, Teil 1 5.2014
&amp;F;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="75" zoomScaleNormal="75" zoomScaleSheetLayoutView="65" workbookViewId="0" topLeftCell="A1">
      <selection activeCell="A1" sqref="A1:H2"/>
    </sheetView>
  </sheetViews>
  <sheetFormatPr defaultColWidth="11.421875" defaultRowHeight="12.75"/>
  <cols>
    <col min="1" max="1" width="15.7109375" style="2" customWidth="1"/>
    <col min="2" max="2" width="15.140625" style="2" customWidth="1"/>
    <col min="3" max="3" width="14.28125" style="2" customWidth="1"/>
    <col min="4" max="4" width="10.7109375" style="2" customWidth="1"/>
    <col min="5" max="5" width="14.00390625" style="2" customWidth="1"/>
    <col min="6" max="6" width="15.7109375" style="2" customWidth="1"/>
    <col min="7" max="7" width="14.421875" style="2" customWidth="1"/>
    <col min="8" max="10" width="14.8515625" style="2" customWidth="1"/>
    <col min="11" max="12" width="14.8515625" style="2" hidden="1" customWidth="1"/>
    <col min="13" max="13" width="14.140625" style="2" hidden="1" customWidth="1"/>
    <col min="14" max="14" width="15.421875" style="2" hidden="1" customWidth="1"/>
    <col min="15" max="15" width="21.28125" style="2" customWidth="1"/>
    <col min="16" max="16384" width="11.421875" style="2" customWidth="1"/>
  </cols>
  <sheetData>
    <row r="1" spans="1:15" s="15" customFormat="1" ht="54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94"/>
      <c r="J1" s="94"/>
      <c r="K1" s="94"/>
      <c r="L1" s="94"/>
      <c r="M1" s="94"/>
      <c r="N1" s="94"/>
      <c r="O1" s="95" t="s">
        <v>92</v>
      </c>
    </row>
    <row r="2" spans="1:15" s="15" customFormat="1" ht="14.25">
      <c r="A2" s="125"/>
      <c r="B2" s="126"/>
      <c r="C2" s="126"/>
      <c r="D2" s="126"/>
      <c r="E2" s="126"/>
      <c r="F2" s="126"/>
      <c r="G2" s="126"/>
      <c r="H2" s="126"/>
      <c r="I2" s="9"/>
      <c r="J2" s="9"/>
      <c r="K2" s="9"/>
      <c r="L2" s="9"/>
      <c r="M2" s="9"/>
      <c r="N2" s="9"/>
      <c r="O2" s="96" t="str">
        <f ca="1">"Stand "&amp;TEXT(TODAY(),"TT.MM.JJJJ")</f>
        <v>Stand 08.05.2014</v>
      </c>
    </row>
    <row r="3" s="15" customFormat="1" ht="14.25"/>
    <row r="4" s="15" customFormat="1" ht="14.25">
      <c r="A4" s="92"/>
    </row>
    <row r="5" spans="1:15" ht="27.75" customHeight="1">
      <c r="A5" s="1"/>
      <c r="G5" s="2" t="s">
        <v>11</v>
      </c>
      <c r="H5" s="86" t="s">
        <v>90</v>
      </c>
      <c r="I5" s="3"/>
      <c r="J5" s="3"/>
      <c r="K5" s="3"/>
      <c r="L5" s="3"/>
      <c r="O5" s="4"/>
    </row>
    <row r="6" spans="1:15" ht="14.25">
      <c r="A6" s="5"/>
      <c r="O6" s="6"/>
    </row>
    <row r="7" spans="1:13" ht="14.25">
      <c r="A7" s="105" t="s">
        <v>0</v>
      </c>
      <c r="B7" s="105"/>
      <c r="C7" s="8"/>
      <c r="D7" s="9"/>
      <c r="E7" s="9"/>
      <c r="F7" s="9"/>
      <c r="G7" s="9"/>
      <c r="H7" s="9"/>
      <c r="I7" s="9"/>
      <c r="J7" s="9"/>
      <c r="K7" s="9"/>
      <c r="L7" s="9"/>
      <c r="M7" s="9"/>
    </row>
    <row r="8" spans="1:7" ht="14.25">
      <c r="A8" s="7" t="s">
        <v>30</v>
      </c>
      <c r="B8" s="10">
        <v>39448</v>
      </c>
      <c r="D8" s="3" t="s">
        <v>31</v>
      </c>
      <c r="E8" s="10">
        <v>39448</v>
      </c>
      <c r="F8" s="3" t="s">
        <v>26</v>
      </c>
      <c r="G8" s="11">
        <f>ROUND((+E8-B8)/30.5,0)</f>
        <v>0</v>
      </c>
    </row>
    <row r="9" ht="14.25">
      <c r="A9" s="5"/>
    </row>
    <row r="10" spans="1:5" ht="14.25">
      <c r="A10" s="12" t="s">
        <v>1</v>
      </c>
      <c r="B10" s="13"/>
      <c r="C10" s="13"/>
      <c r="D10" s="14"/>
      <c r="E10" s="15"/>
    </row>
    <row r="11" spans="1:5" ht="14.25">
      <c r="A11" s="16"/>
      <c r="B11" s="17"/>
      <c r="C11" s="15"/>
      <c r="D11" s="18"/>
      <c r="E11" s="15"/>
    </row>
    <row r="12" spans="1:5" ht="14.25">
      <c r="A12" s="16" t="s">
        <v>29</v>
      </c>
      <c r="B12" s="15"/>
      <c r="C12" s="15"/>
      <c r="D12" s="18"/>
      <c r="E12" s="15"/>
    </row>
    <row r="13" spans="1:5" ht="14.25">
      <c r="A13" s="16"/>
      <c r="B13" s="15"/>
      <c r="C13" s="15"/>
      <c r="D13" s="18"/>
      <c r="E13" s="15"/>
    </row>
    <row r="14" spans="1:5" ht="14.25">
      <c r="A14" s="16"/>
      <c r="B14" s="15"/>
      <c r="C14" s="15"/>
      <c r="D14" s="18"/>
      <c r="E14" s="15"/>
    </row>
    <row r="15" spans="1:5" ht="14.25">
      <c r="A15" s="19"/>
      <c r="B15" s="9"/>
      <c r="C15" s="9"/>
      <c r="D15" s="20"/>
      <c r="E15" s="15"/>
    </row>
    <row r="16" ht="14.25"/>
    <row r="17" ht="14.25"/>
    <row r="18" spans="1:15" ht="15" customHeight="1" thickBot="1">
      <c r="A18" s="21"/>
      <c r="B18" s="21"/>
      <c r="C18" s="21"/>
      <c r="D18" s="22"/>
      <c r="E18" s="140" t="s">
        <v>27</v>
      </c>
      <c r="F18" s="140"/>
      <c r="G18" s="139" t="s">
        <v>27</v>
      </c>
      <c r="H18" s="139"/>
      <c r="I18" s="139" t="s">
        <v>27</v>
      </c>
      <c r="J18" s="139"/>
      <c r="K18" s="139" t="s">
        <v>27</v>
      </c>
      <c r="L18" s="139"/>
      <c r="M18" s="139" t="s">
        <v>27</v>
      </c>
      <c r="N18" s="139"/>
      <c r="O18" s="23" t="s">
        <v>2</v>
      </c>
    </row>
    <row r="19" spans="1:13" ht="14.25">
      <c r="A19" s="24"/>
      <c r="B19" s="24"/>
      <c r="C19" s="24"/>
      <c r="D19" s="24"/>
      <c r="E19" s="24"/>
      <c r="F19" s="24"/>
      <c r="G19" s="24"/>
      <c r="I19" s="24"/>
      <c r="K19" s="24"/>
      <c r="M19" s="24"/>
    </row>
    <row r="20" spans="1:13" ht="17.25" customHeight="1">
      <c r="A20" s="136" t="s">
        <v>33</v>
      </c>
      <c r="B20" s="136"/>
      <c r="C20" s="136"/>
      <c r="D20" s="25"/>
      <c r="E20" s="25"/>
      <c r="F20" s="25"/>
      <c r="G20" s="25"/>
      <c r="I20" s="25"/>
      <c r="K20" s="25"/>
      <c r="M20" s="25"/>
    </row>
    <row r="21" spans="1:13" ht="18.75" customHeight="1">
      <c r="A21" s="24"/>
      <c r="B21" s="26" t="s">
        <v>3</v>
      </c>
      <c r="C21" s="24"/>
      <c r="D21" s="24"/>
      <c r="E21" s="24"/>
      <c r="F21" s="24"/>
      <c r="G21" s="24"/>
      <c r="I21" s="24"/>
      <c r="K21" s="24"/>
      <c r="M21" s="24"/>
    </row>
    <row r="22" spans="1:13" ht="14.25">
      <c r="A22" s="25"/>
      <c r="B22" s="27">
        <v>0</v>
      </c>
      <c r="C22" s="2" t="s">
        <v>4</v>
      </c>
      <c r="D22" s="25"/>
      <c r="E22" s="25"/>
      <c r="F22" s="25"/>
      <c r="G22" s="24"/>
      <c r="I22" s="24"/>
      <c r="K22" s="24"/>
      <c r="M22" s="24"/>
    </row>
    <row r="23" spans="2:14" ht="28.5">
      <c r="B23" s="28">
        <v>0</v>
      </c>
      <c r="C23" s="29" t="s">
        <v>98</v>
      </c>
      <c r="D23" s="30">
        <f>(+E23*F23+G23*H23+M23*N23+I23*J23+K23*L23)</f>
        <v>0</v>
      </c>
      <c r="E23" s="31">
        <v>0</v>
      </c>
      <c r="F23" s="32">
        <v>1</v>
      </c>
      <c r="G23" s="31">
        <v>0</v>
      </c>
      <c r="H23" s="32">
        <v>1</v>
      </c>
      <c r="I23" s="31">
        <v>0</v>
      </c>
      <c r="J23" s="32">
        <v>1</v>
      </c>
      <c r="K23" s="31">
        <v>0</v>
      </c>
      <c r="L23" s="32">
        <v>1</v>
      </c>
      <c r="M23" s="31">
        <v>0</v>
      </c>
      <c r="N23" s="32">
        <v>1</v>
      </c>
    </row>
    <row r="24" spans="3:15" ht="14.25">
      <c r="C24" s="29" t="s">
        <v>20</v>
      </c>
      <c r="E24" s="137">
        <f>+$B$23*E23*F23*$B$22</f>
        <v>0</v>
      </c>
      <c r="F24" s="137"/>
      <c r="G24" s="137">
        <f>+$B$23*G23*H23*$B$22</f>
        <v>0</v>
      </c>
      <c r="H24" s="137"/>
      <c r="I24" s="137">
        <f>+$B$23*I23*J23*$B$22</f>
        <v>0</v>
      </c>
      <c r="J24" s="137"/>
      <c r="K24" s="137">
        <f>+$B$23*K23*L23*$B$22</f>
        <v>0</v>
      </c>
      <c r="L24" s="137"/>
      <c r="M24" s="137">
        <f>+$B$23*M23*N23*$B$22</f>
        <v>0</v>
      </c>
      <c r="N24" s="137"/>
      <c r="O24" s="33">
        <f>SUM(E24:N24)</f>
        <v>0</v>
      </c>
    </row>
    <row r="25" spans="2:13" ht="14.25">
      <c r="B25" s="27">
        <v>0</v>
      </c>
      <c r="C25" s="2" t="s">
        <v>4</v>
      </c>
      <c r="D25" s="25"/>
      <c r="E25" s="25"/>
      <c r="F25" s="25"/>
      <c r="G25" s="24"/>
      <c r="I25" s="24"/>
      <c r="K25" s="24"/>
      <c r="M25" s="24"/>
    </row>
    <row r="26" spans="2:14" ht="28.5">
      <c r="B26" s="28">
        <v>0</v>
      </c>
      <c r="C26" s="29" t="s">
        <v>98</v>
      </c>
      <c r="D26" s="30">
        <f>(+E26*F26+G26*H26+M26*N26+I26*J26+K26*L26)</f>
        <v>0</v>
      </c>
      <c r="E26" s="31">
        <v>0</v>
      </c>
      <c r="F26" s="32">
        <v>1</v>
      </c>
      <c r="G26" s="31">
        <v>0</v>
      </c>
      <c r="H26" s="32">
        <v>1</v>
      </c>
      <c r="I26" s="31">
        <v>0</v>
      </c>
      <c r="J26" s="32">
        <v>1</v>
      </c>
      <c r="K26" s="31">
        <v>0</v>
      </c>
      <c r="L26" s="32">
        <v>1</v>
      </c>
      <c r="M26" s="31">
        <v>0</v>
      </c>
      <c r="N26" s="32">
        <v>1</v>
      </c>
    </row>
    <row r="27" spans="3:15" ht="14.25">
      <c r="C27" s="29" t="s">
        <v>20</v>
      </c>
      <c r="E27" s="137">
        <f>+$B$25*E26*F26*$B$26</f>
        <v>0</v>
      </c>
      <c r="F27" s="137"/>
      <c r="G27" s="137">
        <f>+$B$25*G26*H26*$B$26</f>
        <v>0</v>
      </c>
      <c r="H27" s="137"/>
      <c r="I27" s="137">
        <f>+$B$25*I26*J26*$B$26</f>
        <v>0</v>
      </c>
      <c r="J27" s="137"/>
      <c r="K27" s="137">
        <f>+$B$25*K26*L26*$B$26</f>
        <v>0</v>
      </c>
      <c r="L27" s="137"/>
      <c r="M27" s="137">
        <f>+$B$25*M26*N26*$B$26</f>
        <v>0</v>
      </c>
      <c r="N27" s="137"/>
      <c r="O27" s="33">
        <f>SUM(E27:N27)</f>
        <v>0</v>
      </c>
    </row>
    <row r="28" ht="15" thickBot="1"/>
    <row r="29" spans="1:15" ht="15" thickBot="1">
      <c r="A29" s="22"/>
      <c r="B29" s="97" t="s">
        <v>5</v>
      </c>
      <c r="C29" s="22"/>
      <c r="D29" s="22"/>
      <c r="E29" s="109">
        <f>SUM(E24,E27)</f>
        <v>0</v>
      </c>
      <c r="F29" s="109"/>
      <c r="G29" s="109">
        <f>SUM(G24,G27)</f>
        <v>0</v>
      </c>
      <c r="H29" s="109"/>
      <c r="I29" s="109">
        <f>SUM(I24,I27)</f>
        <v>0</v>
      </c>
      <c r="J29" s="109"/>
      <c r="K29" s="109">
        <f>SUM(K24,K27)</f>
        <v>0</v>
      </c>
      <c r="L29" s="109"/>
      <c r="M29" s="109">
        <f>SUM(M24,M27)</f>
        <v>0</v>
      </c>
      <c r="N29" s="109"/>
      <c r="O29" s="34">
        <f>SUM(E29:N29)</f>
        <v>0</v>
      </c>
    </row>
    <row r="30" ht="14.25"/>
    <row r="31" ht="14.25">
      <c r="B31" s="26" t="s">
        <v>6</v>
      </c>
    </row>
    <row r="32" spans="1:13" ht="14.25">
      <c r="A32" s="25"/>
      <c r="B32" s="27">
        <v>0</v>
      </c>
      <c r="C32" s="2" t="s">
        <v>91</v>
      </c>
      <c r="D32" s="25"/>
      <c r="E32" s="25"/>
      <c r="F32" s="25"/>
      <c r="G32" s="24"/>
      <c r="I32" s="24"/>
      <c r="K32" s="24"/>
      <c r="M32" s="24"/>
    </row>
    <row r="33" spans="2:14" ht="14.25" customHeight="1">
      <c r="B33" s="28">
        <v>0</v>
      </c>
      <c r="C33" s="29" t="s">
        <v>98</v>
      </c>
      <c r="D33" s="30">
        <f>(+E33*F33+G33*H33+M33*N33+I33*J33+K33*L33)</f>
        <v>0</v>
      </c>
      <c r="E33" s="31">
        <v>0</v>
      </c>
      <c r="F33" s="32">
        <v>1</v>
      </c>
      <c r="G33" s="31">
        <v>0</v>
      </c>
      <c r="H33" s="32">
        <v>1</v>
      </c>
      <c r="I33" s="31">
        <v>0</v>
      </c>
      <c r="J33" s="32">
        <v>1</v>
      </c>
      <c r="K33" s="31">
        <v>0</v>
      </c>
      <c r="L33" s="32">
        <v>1</v>
      </c>
      <c r="M33" s="31">
        <v>0</v>
      </c>
      <c r="N33" s="32">
        <v>1</v>
      </c>
    </row>
    <row r="34" spans="3:15" ht="14.25">
      <c r="C34" s="29" t="s">
        <v>20</v>
      </c>
      <c r="E34" s="137">
        <f>+$B$33*E33*F33*$B$32</f>
        <v>0</v>
      </c>
      <c r="F34" s="137"/>
      <c r="G34" s="137">
        <f>+$B$33*G33*H33*$B$32</f>
        <v>0</v>
      </c>
      <c r="H34" s="137"/>
      <c r="I34" s="137">
        <f>+$B$33*I33*J33*$B$32</f>
        <v>0</v>
      </c>
      <c r="J34" s="137"/>
      <c r="K34" s="137">
        <f>+$B$33*K33*L33*$B$32</f>
        <v>0</v>
      </c>
      <c r="L34" s="137"/>
      <c r="M34" s="137">
        <f>+$B$33*M33*N33*$B$32</f>
        <v>0</v>
      </c>
      <c r="N34" s="137"/>
      <c r="O34" s="33">
        <f>SUM(E34:N34)</f>
        <v>0</v>
      </c>
    </row>
    <row r="35" spans="2:13" ht="14.25">
      <c r="B35" s="27">
        <v>0</v>
      </c>
      <c r="C35" s="2" t="s">
        <v>91</v>
      </c>
      <c r="D35" s="25"/>
      <c r="E35" s="25"/>
      <c r="F35" s="25"/>
      <c r="G35" s="24"/>
      <c r="I35" s="24"/>
      <c r="K35" s="24"/>
      <c r="M35" s="24"/>
    </row>
    <row r="36" spans="2:14" ht="28.5">
      <c r="B36" s="28">
        <v>0</v>
      </c>
      <c r="C36" s="29" t="s">
        <v>98</v>
      </c>
      <c r="D36" s="30">
        <f>(+E36*F36+G36*H36+M36*N36+I36*J36+K36*L36)</f>
        <v>0</v>
      </c>
      <c r="E36" s="31">
        <v>0</v>
      </c>
      <c r="F36" s="32">
        <v>1</v>
      </c>
      <c r="G36" s="31">
        <v>0</v>
      </c>
      <c r="H36" s="32">
        <v>1</v>
      </c>
      <c r="I36" s="31">
        <v>0</v>
      </c>
      <c r="J36" s="32">
        <v>1</v>
      </c>
      <c r="K36" s="31">
        <v>0</v>
      </c>
      <c r="L36" s="32">
        <v>1</v>
      </c>
      <c r="M36" s="31">
        <v>0</v>
      </c>
      <c r="N36" s="32">
        <v>1</v>
      </c>
    </row>
    <row r="37" spans="3:15" ht="14.25">
      <c r="C37" s="29" t="s">
        <v>20</v>
      </c>
      <c r="E37" s="137">
        <f>+$B$35*E36*F36*$B$36</f>
        <v>0</v>
      </c>
      <c r="F37" s="137"/>
      <c r="G37" s="137">
        <f>+$B$35*G36*H36*$B$36</f>
        <v>0</v>
      </c>
      <c r="H37" s="137"/>
      <c r="I37" s="137">
        <f>+$B$36*I36*J36*$B$35</f>
        <v>0</v>
      </c>
      <c r="J37" s="137"/>
      <c r="K37" s="137">
        <f>+$B$36*K36*L36*$B$35</f>
        <v>0</v>
      </c>
      <c r="L37" s="137"/>
      <c r="M37" s="137">
        <f>+$B$35*M36*N36*$B$35</f>
        <v>0</v>
      </c>
      <c r="N37" s="137"/>
      <c r="O37" s="33">
        <f>SUM(E37:N37)</f>
        <v>0</v>
      </c>
    </row>
    <row r="38" ht="15" thickBot="1"/>
    <row r="39" spans="1:15" ht="15" thickBot="1">
      <c r="A39" s="22"/>
      <c r="B39" s="98" t="s">
        <v>7</v>
      </c>
      <c r="C39" s="22"/>
      <c r="D39" s="22"/>
      <c r="E39" s="109">
        <f>SUM(E34,E37)</f>
        <v>0</v>
      </c>
      <c r="F39" s="109"/>
      <c r="G39" s="109">
        <f>SUM(G34,G37)</f>
        <v>0</v>
      </c>
      <c r="H39" s="109"/>
      <c r="I39" s="109">
        <f>SUM(I34,I37)</f>
        <v>0</v>
      </c>
      <c r="J39" s="109"/>
      <c r="K39" s="109">
        <f>SUM(K34,K37)</f>
        <v>0</v>
      </c>
      <c r="L39" s="109"/>
      <c r="M39" s="109">
        <f>SUM(M34,M37)</f>
        <v>0</v>
      </c>
      <c r="N39" s="109"/>
      <c r="O39" s="34">
        <f>SUM(E39:N39)</f>
        <v>0</v>
      </c>
    </row>
    <row r="40" ht="14.25"/>
    <row r="41" ht="14.25">
      <c r="B41" s="26" t="s">
        <v>8</v>
      </c>
    </row>
    <row r="42" spans="1:11" ht="14.25">
      <c r="A42" s="25"/>
      <c r="B42" s="27">
        <v>0</v>
      </c>
      <c r="C42" s="2" t="s">
        <v>28</v>
      </c>
      <c r="D42" s="25"/>
      <c r="E42" s="25"/>
      <c r="F42" s="25"/>
      <c r="G42" s="24"/>
      <c r="I42" s="24"/>
      <c r="K42" s="24"/>
    </row>
    <row r="43" spans="2:14" ht="14.25">
      <c r="B43" s="28">
        <v>0</v>
      </c>
      <c r="C43" s="2" t="s">
        <v>87</v>
      </c>
      <c r="D43" s="30">
        <f>(+E43*F43+G43*H43+M43*N43+I43*J43+K43*L43)</f>
        <v>0</v>
      </c>
      <c r="E43" s="31">
        <v>0</v>
      </c>
      <c r="F43" s="32">
        <v>1</v>
      </c>
      <c r="G43" s="31">
        <v>0</v>
      </c>
      <c r="H43" s="32">
        <v>1</v>
      </c>
      <c r="I43" s="31">
        <v>0</v>
      </c>
      <c r="J43" s="32">
        <v>1</v>
      </c>
      <c r="K43" s="31">
        <v>0</v>
      </c>
      <c r="L43" s="32">
        <v>1</v>
      </c>
      <c r="M43" s="31">
        <v>0</v>
      </c>
      <c r="N43" s="32">
        <v>1</v>
      </c>
    </row>
    <row r="44" spans="5:15" ht="14.25">
      <c r="E44" s="137">
        <f>+$B$43*E43*F43*$B$42</f>
        <v>0</v>
      </c>
      <c r="F44" s="137"/>
      <c r="G44" s="137">
        <f>+$B$43*G43*H43*$B$42</f>
        <v>0</v>
      </c>
      <c r="H44" s="137"/>
      <c r="I44" s="137">
        <f>+$B$43*I43*J43*$B$42</f>
        <v>0</v>
      </c>
      <c r="J44" s="137"/>
      <c r="K44" s="137">
        <f>+$B$43*K43*L43*$B$42</f>
        <v>0</v>
      </c>
      <c r="L44" s="137"/>
      <c r="M44" s="137">
        <f>+$B$43*M43*N43*$B$42</f>
        <v>0</v>
      </c>
      <c r="N44" s="137"/>
      <c r="O44" s="33">
        <f>SUM(E44:N44)</f>
        <v>0</v>
      </c>
    </row>
    <row r="45" spans="2:11" ht="14.25">
      <c r="B45" s="27">
        <v>0</v>
      </c>
      <c r="C45" s="2" t="s">
        <v>28</v>
      </c>
      <c r="D45" s="25"/>
      <c r="E45" s="25"/>
      <c r="F45" s="25"/>
      <c r="G45" s="24"/>
      <c r="I45" s="24"/>
      <c r="K45" s="24"/>
    </row>
    <row r="46" spans="2:14" ht="14.25">
      <c r="B46" s="28">
        <v>0</v>
      </c>
      <c r="C46" s="2" t="s">
        <v>87</v>
      </c>
      <c r="D46" s="30">
        <f>(+E46*F46+G46*H46+M46*N46+I46*J46+K46*L46)</f>
        <v>0</v>
      </c>
      <c r="E46" s="31">
        <v>0</v>
      </c>
      <c r="F46" s="32">
        <v>1</v>
      </c>
      <c r="G46" s="31">
        <v>0</v>
      </c>
      <c r="H46" s="32">
        <v>1</v>
      </c>
      <c r="I46" s="31">
        <v>0</v>
      </c>
      <c r="J46" s="32">
        <v>1</v>
      </c>
      <c r="K46" s="31">
        <v>0</v>
      </c>
      <c r="L46" s="32">
        <v>1</v>
      </c>
      <c r="M46" s="31">
        <v>0</v>
      </c>
      <c r="N46" s="32">
        <v>1</v>
      </c>
    </row>
    <row r="47" spans="5:15" ht="14.25">
      <c r="E47" s="137">
        <f>+$B$45*E46*F46*$B$46</f>
        <v>0</v>
      </c>
      <c r="F47" s="137"/>
      <c r="G47" s="137">
        <f>+$B$45*G46*H46*$B$46</f>
        <v>0</v>
      </c>
      <c r="H47" s="137"/>
      <c r="I47" s="137">
        <f>+$B46*I46*J46*$B$45</f>
        <v>0</v>
      </c>
      <c r="J47" s="137"/>
      <c r="K47" s="137">
        <f>+$B$46*K46*L46*$B$46</f>
        <v>0</v>
      </c>
      <c r="L47" s="137"/>
      <c r="M47" s="137">
        <f>+$B$43*M46*N46*$B$42</f>
        <v>0</v>
      </c>
      <c r="N47" s="137"/>
      <c r="O47" s="33">
        <f>SUM(E47:N47)</f>
        <v>0</v>
      </c>
    </row>
    <row r="48" ht="15" thickBot="1"/>
    <row r="49" spans="1:15" ht="15" thickBot="1">
      <c r="A49" s="22"/>
      <c r="B49" s="97" t="s">
        <v>9</v>
      </c>
      <c r="C49" s="22"/>
      <c r="D49" s="22"/>
      <c r="E49" s="109">
        <f>SUM(E44,E47)</f>
        <v>0</v>
      </c>
      <c r="F49" s="109"/>
      <c r="G49" s="109">
        <f>SUM(G44,G47)</f>
        <v>0</v>
      </c>
      <c r="H49" s="109"/>
      <c r="I49" s="109">
        <f>SUM(I44,I47)</f>
        <v>0</v>
      </c>
      <c r="J49" s="109"/>
      <c r="K49" s="109">
        <f>SUM(K44,K47)</f>
        <v>0</v>
      </c>
      <c r="L49" s="109"/>
      <c r="M49" s="109">
        <f>SUM(M44,M47)</f>
        <v>0</v>
      </c>
      <c r="N49" s="109"/>
      <c r="O49" s="34">
        <f>SUM(E49:N49)</f>
        <v>0</v>
      </c>
    </row>
    <row r="50" ht="15" thickBot="1"/>
    <row r="51" spans="2:15" ht="15" thickBot="1">
      <c r="B51" s="2" t="s">
        <v>10</v>
      </c>
      <c r="F51" s="33">
        <f>SUM(E29,E39,E49)</f>
        <v>0</v>
      </c>
      <c r="G51" s="138">
        <f>SUM(G29,G39,G49)</f>
        <v>0</v>
      </c>
      <c r="H51" s="138">
        <f>SUM(G29,G39,G49)</f>
        <v>0</v>
      </c>
      <c r="I51" s="138">
        <f>SUM(I29,I39,I49)</f>
        <v>0</v>
      </c>
      <c r="J51" s="138"/>
      <c r="K51" s="138">
        <f>SUM(K29,K39,K49)</f>
        <v>0</v>
      </c>
      <c r="L51" s="138"/>
      <c r="M51" s="138">
        <f>SUM(M29,M39,M49)</f>
        <v>0</v>
      </c>
      <c r="N51" s="138"/>
      <c r="O51" s="35">
        <f>SUM(O29+O39+O49)</f>
        <v>0</v>
      </c>
    </row>
    <row r="52" ht="14.25"/>
    <row r="53" spans="2:3" ht="15" thickBot="1">
      <c r="B53" s="2" t="s">
        <v>13</v>
      </c>
      <c r="C53" s="3"/>
    </row>
    <row r="54" spans="2:15" ht="15" thickBot="1">
      <c r="B54" s="36">
        <v>0.07</v>
      </c>
      <c r="C54" s="2" t="s">
        <v>12</v>
      </c>
      <c r="E54" s="138">
        <f>ROUND((SUM(+F51)*$B$54),2)</f>
        <v>0</v>
      </c>
      <c r="F54" s="138"/>
      <c r="G54" s="138">
        <f>ROUND((SUM(+G51)*$B$54),2)</f>
        <v>0</v>
      </c>
      <c r="H54" s="138"/>
      <c r="I54" s="138">
        <f>ROUND((SUM(+I51)*$B$54),2)</f>
        <v>0</v>
      </c>
      <c r="J54" s="138"/>
      <c r="K54" s="138">
        <f>ROUND((SUM(+K51)*$B$54),2)</f>
        <v>0</v>
      </c>
      <c r="L54" s="138"/>
      <c r="M54" s="138">
        <f>ROUND((SUM(+M51)*$B$54),2)</f>
        <v>0</v>
      </c>
      <c r="N54" s="138"/>
      <c r="O54" s="35">
        <f>SUM(E54:N54)</f>
        <v>0</v>
      </c>
    </row>
    <row r="55" spans="1:15" ht="15" thickBo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 thickBot="1">
      <c r="A56" s="37" t="s">
        <v>34</v>
      </c>
      <c r="B56" s="22"/>
      <c r="C56" s="22"/>
      <c r="D56" s="22"/>
      <c r="E56" s="131">
        <f>SUM(F51+E54)</f>
        <v>0</v>
      </c>
      <c r="F56" s="131"/>
      <c r="G56" s="131">
        <f>SUM(G51+G54)</f>
        <v>0</v>
      </c>
      <c r="H56" s="131"/>
      <c r="I56" s="131">
        <f>SUM(I51+I54)</f>
        <v>0</v>
      </c>
      <c r="J56" s="131"/>
      <c r="K56" s="131">
        <f>SUM(K51+K54)</f>
        <v>0</v>
      </c>
      <c r="L56" s="131"/>
      <c r="M56" s="131">
        <f>SUM(M51+M54)</f>
        <v>0</v>
      </c>
      <c r="N56" s="131"/>
      <c r="O56" s="35">
        <f>SUM(E56:N56)</f>
        <v>0</v>
      </c>
    </row>
    <row r="57" ht="14.25"/>
    <row r="58" ht="15">
      <c r="A58" s="61" t="s">
        <v>93</v>
      </c>
    </row>
    <row r="59" ht="14.25"/>
    <row r="60" spans="2:15" ht="14.25">
      <c r="B60" s="2" t="s">
        <v>14</v>
      </c>
      <c r="C60" s="38"/>
      <c r="D60" s="38"/>
      <c r="E60" s="128">
        <v>0</v>
      </c>
      <c r="F60" s="128"/>
      <c r="G60" s="128">
        <v>0</v>
      </c>
      <c r="H60" s="128"/>
      <c r="I60" s="128">
        <v>0</v>
      </c>
      <c r="J60" s="128"/>
      <c r="K60" s="128">
        <v>0</v>
      </c>
      <c r="L60" s="128"/>
      <c r="M60" s="128">
        <v>0</v>
      </c>
      <c r="N60" s="128"/>
      <c r="O60" s="39">
        <f>SUM(E60:M60)</f>
        <v>0</v>
      </c>
    </row>
    <row r="61" spans="2:15" ht="14.25">
      <c r="B61" s="2" t="s">
        <v>15</v>
      </c>
      <c r="C61" s="40"/>
      <c r="D61" s="40"/>
      <c r="E61" s="128">
        <v>0</v>
      </c>
      <c r="F61" s="128"/>
      <c r="G61" s="128">
        <v>0</v>
      </c>
      <c r="H61" s="128"/>
      <c r="I61" s="128">
        <v>0</v>
      </c>
      <c r="J61" s="128"/>
      <c r="K61" s="128">
        <v>0</v>
      </c>
      <c r="L61" s="128"/>
      <c r="M61" s="128">
        <v>0</v>
      </c>
      <c r="N61" s="128"/>
      <c r="O61" s="39">
        <f>SUM(E61:M61)</f>
        <v>0</v>
      </c>
    </row>
    <row r="62" spans="2:15" ht="14.25">
      <c r="B62" s="2" t="s">
        <v>49</v>
      </c>
      <c r="C62" s="40"/>
      <c r="D62" s="40"/>
      <c r="E62" s="128">
        <v>0</v>
      </c>
      <c r="F62" s="128"/>
      <c r="G62" s="128">
        <v>0</v>
      </c>
      <c r="H62" s="128"/>
      <c r="I62" s="128">
        <v>0</v>
      </c>
      <c r="J62" s="128"/>
      <c r="K62" s="128">
        <v>0</v>
      </c>
      <c r="L62" s="128"/>
      <c r="M62" s="128">
        <v>0</v>
      </c>
      <c r="N62" s="128"/>
      <c r="O62" s="39">
        <f>SUM(E62:M62)</f>
        <v>0</v>
      </c>
    </row>
    <row r="63" spans="2:15" ht="14.25">
      <c r="B63" s="2" t="s">
        <v>50</v>
      </c>
      <c r="C63" s="40"/>
      <c r="D63" s="40"/>
      <c r="E63" s="128">
        <v>0</v>
      </c>
      <c r="F63" s="128"/>
      <c r="G63" s="128">
        <v>0</v>
      </c>
      <c r="H63" s="128"/>
      <c r="I63" s="128">
        <v>0</v>
      </c>
      <c r="J63" s="128"/>
      <c r="K63" s="128">
        <v>0</v>
      </c>
      <c r="L63" s="128"/>
      <c r="M63" s="128">
        <v>0</v>
      </c>
      <c r="N63" s="128"/>
      <c r="O63" s="39">
        <f>SUM(E63:M63)</f>
        <v>0</v>
      </c>
    </row>
    <row r="64" spans="1:15" ht="15" thickBot="1">
      <c r="A64" s="37"/>
      <c r="B64" s="22" t="s">
        <v>51</v>
      </c>
      <c r="C64" s="41"/>
      <c r="D64" s="41"/>
      <c r="E64" s="132">
        <v>0</v>
      </c>
      <c r="F64" s="132"/>
      <c r="G64" s="132">
        <v>0</v>
      </c>
      <c r="H64" s="132"/>
      <c r="I64" s="132">
        <v>0</v>
      </c>
      <c r="J64" s="132"/>
      <c r="K64" s="132">
        <v>0</v>
      </c>
      <c r="L64" s="132"/>
      <c r="M64" s="132">
        <v>0</v>
      </c>
      <c r="N64" s="132"/>
      <c r="O64" s="39">
        <f>SUM(E64:M64)</f>
        <v>0</v>
      </c>
    </row>
    <row r="65" spans="1:15" ht="15" thickBot="1">
      <c r="A65" s="37" t="s">
        <v>35</v>
      </c>
      <c r="B65" s="22"/>
      <c r="C65" s="22"/>
      <c r="D65" s="22"/>
      <c r="E65" s="131">
        <f>SUM(E60:F64)</f>
        <v>0</v>
      </c>
      <c r="F65" s="131"/>
      <c r="G65" s="131">
        <f>SUM(G60:H64)</f>
        <v>0</v>
      </c>
      <c r="H65" s="131"/>
      <c r="I65" s="131">
        <f>SUM(I60:J64)</f>
        <v>0</v>
      </c>
      <c r="J65" s="131"/>
      <c r="K65" s="131">
        <f>SUM(K60:L64)</f>
        <v>0</v>
      </c>
      <c r="L65" s="131"/>
      <c r="M65" s="131">
        <f>SUM(M60:N64)</f>
        <v>0</v>
      </c>
      <c r="N65" s="131"/>
      <c r="O65" s="34">
        <f>SUM(E65:N65)</f>
        <v>0</v>
      </c>
    </row>
    <row r="66" ht="14.25">
      <c r="O66" s="42"/>
    </row>
    <row r="67" spans="1:15" ht="15">
      <c r="A67" s="61" t="s">
        <v>36</v>
      </c>
      <c r="O67" s="42"/>
    </row>
    <row r="68" ht="14.25">
      <c r="O68" s="42"/>
    </row>
    <row r="69" spans="2:15" ht="14.25">
      <c r="B69" s="2" t="s">
        <v>16</v>
      </c>
      <c r="C69" s="38"/>
      <c r="D69" s="38"/>
      <c r="E69" s="128">
        <v>0</v>
      </c>
      <c r="F69" s="128"/>
      <c r="G69" s="128">
        <v>0</v>
      </c>
      <c r="H69" s="128"/>
      <c r="I69" s="128">
        <v>0</v>
      </c>
      <c r="J69" s="128"/>
      <c r="K69" s="128">
        <v>0</v>
      </c>
      <c r="L69" s="128"/>
      <c r="M69" s="128">
        <v>0</v>
      </c>
      <c r="N69" s="128"/>
      <c r="O69" s="39">
        <f>SUM(E69:M69)</f>
        <v>0</v>
      </c>
    </row>
    <row r="70" spans="2:15" ht="14.25">
      <c r="B70" s="2" t="s">
        <v>52</v>
      </c>
      <c r="C70" s="40"/>
      <c r="D70" s="40"/>
      <c r="E70" s="128">
        <v>0</v>
      </c>
      <c r="F70" s="128"/>
      <c r="G70" s="128">
        <v>0</v>
      </c>
      <c r="H70" s="128"/>
      <c r="I70" s="128">
        <v>0</v>
      </c>
      <c r="J70" s="128"/>
      <c r="K70" s="128">
        <v>0</v>
      </c>
      <c r="L70" s="128"/>
      <c r="M70" s="128">
        <v>0</v>
      </c>
      <c r="N70" s="128"/>
      <c r="O70" s="39">
        <f>SUM(E70:M70)</f>
        <v>0</v>
      </c>
    </row>
    <row r="71" spans="2:15" ht="14.25">
      <c r="B71" s="2" t="s">
        <v>53</v>
      </c>
      <c r="C71" s="40"/>
      <c r="D71" s="40"/>
      <c r="E71" s="128">
        <v>0</v>
      </c>
      <c r="F71" s="128"/>
      <c r="G71" s="128">
        <v>0</v>
      </c>
      <c r="H71" s="128"/>
      <c r="I71" s="128">
        <v>0</v>
      </c>
      <c r="J71" s="128"/>
      <c r="K71" s="128">
        <v>0</v>
      </c>
      <c r="L71" s="128"/>
      <c r="M71" s="128">
        <v>0</v>
      </c>
      <c r="N71" s="128"/>
      <c r="O71" s="39">
        <f>SUM(E71:M71)</f>
        <v>0</v>
      </c>
    </row>
    <row r="72" spans="1:15" ht="15" thickBot="1">
      <c r="A72" s="37"/>
      <c r="B72" s="22" t="s">
        <v>54</v>
      </c>
      <c r="C72" s="41"/>
      <c r="D72" s="41"/>
      <c r="E72" s="132">
        <v>0</v>
      </c>
      <c r="F72" s="132"/>
      <c r="G72" s="132">
        <v>0</v>
      </c>
      <c r="H72" s="132"/>
      <c r="I72" s="132">
        <v>0</v>
      </c>
      <c r="J72" s="132"/>
      <c r="K72" s="132">
        <v>0</v>
      </c>
      <c r="L72" s="132"/>
      <c r="M72" s="132">
        <v>0</v>
      </c>
      <c r="N72" s="132"/>
      <c r="O72" s="39">
        <f>SUM(E72:M72)</f>
        <v>0</v>
      </c>
    </row>
    <row r="73" spans="1:15" ht="15" thickBot="1">
      <c r="A73" s="37" t="s">
        <v>37</v>
      </c>
      <c r="B73" s="22"/>
      <c r="C73" s="22"/>
      <c r="D73" s="22"/>
      <c r="E73" s="109">
        <f>SUM(E69:F72)</f>
        <v>0</v>
      </c>
      <c r="F73" s="109"/>
      <c r="G73" s="109">
        <f>SUM(G69:H72)</f>
        <v>0</v>
      </c>
      <c r="H73" s="109"/>
      <c r="I73" s="109">
        <f>SUM(I69:J72)</f>
        <v>0</v>
      </c>
      <c r="J73" s="109"/>
      <c r="K73" s="109">
        <f>SUM(K69:L72)</f>
        <v>0</v>
      </c>
      <c r="L73" s="109"/>
      <c r="M73" s="109">
        <f>SUM(M69:N72)</f>
        <v>0</v>
      </c>
      <c r="N73" s="109"/>
      <c r="O73" s="34">
        <f>SUM(E73:N73)</f>
        <v>0</v>
      </c>
    </row>
    <row r="74" ht="14.25">
      <c r="Q74" s="43"/>
    </row>
    <row r="75" spans="1:15" ht="15">
      <c r="A75" s="61" t="s">
        <v>38</v>
      </c>
      <c r="O75" s="42"/>
    </row>
    <row r="76" spans="2:15" ht="14.25">
      <c r="B76" s="36">
        <v>0.15</v>
      </c>
      <c r="C76" s="2" t="s">
        <v>17</v>
      </c>
      <c r="O76" s="42"/>
    </row>
    <row r="77" spans="2:15" ht="14.25">
      <c r="B77" s="44"/>
      <c r="E77" s="130">
        <f>ROUND(IF(+E56*$B$76&lt;25000,+E56*$B$76,25000),2)</f>
        <v>0</v>
      </c>
      <c r="F77" s="130"/>
      <c r="G77" s="130">
        <f>ROUND(IF(+G56*$B$76&lt;25000,+G56*$B$76,25000),2)</f>
        <v>0</v>
      </c>
      <c r="H77" s="130"/>
      <c r="I77" s="130">
        <f>ROUND(IF(+I56*$B$76&lt;25000,+I56*$B$76,25000),2)</f>
        <v>0</v>
      </c>
      <c r="J77" s="130"/>
      <c r="K77" s="130">
        <f>ROUND(IF(+K56*$B$76&lt;25000,+K56*$B$76,25000),2)</f>
        <v>0</v>
      </c>
      <c r="L77" s="130"/>
      <c r="M77" s="130">
        <f>ROUND(IF(+M56*$B$76&lt;25000,+M56*$B$76,25000),2)</f>
        <v>0</v>
      </c>
      <c r="N77" s="130"/>
      <c r="O77" s="45">
        <f>SUM(E77:M77)</f>
        <v>0</v>
      </c>
    </row>
    <row r="78" spans="2:15" ht="15" thickBot="1">
      <c r="B78" s="44"/>
      <c r="O78" s="42"/>
    </row>
    <row r="79" spans="1:15" ht="15" thickBot="1">
      <c r="A79" s="46" t="s">
        <v>39</v>
      </c>
      <c r="B79" s="47"/>
      <c r="C79" s="47"/>
      <c r="D79" s="47"/>
      <c r="E79" s="129">
        <f>ROUND(IF(+E56*$B$76&lt;25000,+E56*$B$76,25000),2)</f>
        <v>0</v>
      </c>
      <c r="F79" s="129"/>
      <c r="G79" s="129">
        <f>ROUND(IF(+G56*$B$76&lt;25000,+G56*$B$76,25000),2)</f>
        <v>0</v>
      </c>
      <c r="H79" s="129"/>
      <c r="I79" s="129">
        <f>ROUND(IF(+I56*$B$76&lt;25000,+I56*$B$76,25000),2)</f>
        <v>0</v>
      </c>
      <c r="J79" s="129"/>
      <c r="K79" s="129">
        <f>ROUND(IF(+K56*$B$76&lt;25000,+K56*$B$76,25000),2)</f>
        <v>0</v>
      </c>
      <c r="L79" s="129"/>
      <c r="M79" s="129">
        <f>ROUND(IF(+M56*$B$76&lt;25000,+M56*$B$76,25000),2)</f>
        <v>0</v>
      </c>
      <c r="N79" s="129"/>
      <c r="O79" s="48">
        <f>SUM(E79:N79)</f>
        <v>0</v>
      </c>
    </row>
    <row r="80" spans="1:15" ht="15" thickBot="1">
      <c r="A80" s="127" t="s">
        <v>41</v>
      </c>
      <c r="B80" s="127"/>
      <c r="C80" s="127"/>
      <c r="D80" s="49"/>
      <c r="E80" s="50"/>
      <c r="F80" s="50"/>
      <c r="G80" s="50"/>
      <c r="H80" s="50"/>
      <c r="I80" s="50"/>
      <c r="J80" s="50"/>
      <c r="K80" s="50"/>
      <c r="L80" s="50"/>
      <c r="M80" s="51"/>
      <c r="N80" s="51"/>
      <c r="O80" s="50"/>
    </row>
    <row r="81" spans="1:15" ht="15" thickBot="1">
      <c r="A81" s="104"/>
      <c r="B81" s="104"/>
      <c r="C81" s="104"/>
      <c r="D81" s="52"/>
      <c r="E81" s="114">
        <f>SUM(E79,E73,E65,E56,F49,F39,F29)</f>
        <v>0</v>
      </c>
      <c r="F81" s="114"/>
      <c r="G81" s="114">
        <f>SUM(G79,G73,G65,G56,H49,H39,H29)</f>
        <v>0</v>
      </c>
      <c r="H81" s="114"/>
      <c r="I81" s="114">
        <f>SUM(I79,I73,I65,I56,J49,J39,J29)</f>
        <v>0</v>
      </c>
      <c r="J81" s="114"/>
      <c r="K81" s="114">
        <f>SUM(K79,K73,K65,K56,L49,L39,L29)</f>
        <v>0</v>
      </c>
      <c r="L81" s="114"/>
      <c r="M81" s="114">
        <f>SUM(M79,M73,M65,M56,N49,N39,N29)</f>
        <v>0</v>
      </c>
      <c r="N81" s="114"/>
      <c r="O81" s="53">
        <f>SUM(E81:N81)</f>
        <v>0</v>
      </c>
    </row>
    <row r="82" spans="1:15" ht="15" thickBot="1">
      <c r="A82" s="54"/>
      <c r="M82" s="55"/>
      <c r="N82" s="55"/>
      <c r="O82" s="42"/>
    </row>
    <row r="83" spans="1:15" ht="15" thickBot="1">
      <c r="A83" s="56" t="s">
        <v>40</v>
      </c>
      <c r="B83" s="22"/>
      <c r="C83" s="22"/>
      <c r="D83" s="22"/>
      <c r="E83" s="132">
        <v>0</v>
      </c>
      <c r="F83" s="132"/>
      <c r="G83" s="132">
        <v>0</v>
      </c>
      <c r="H83" s="132"/>
      <c r="I83" s="132">
        <v>0</v>
      </c>
      <c r="J83" s="132"/>
      <c r="K83" s="132">
        <v>0</v>
      </c>
      <c r="L83" s="132"/>
      <c r="M83" s="132">
        <v>0</v>
      </c>
      <c r="N83" s="133"/>
      <c r="O83" s="48">
        <f>SUM(E83:N83)</f>
        <v>0</v>
      </c>
    </row>
    <row r="84" spans="1:15" ht="14.25">
      <c r="A84" s="57"/>
      <c r="D84" s="2" t="s">
        <v>22</v>
      </c>
      <c r="E84" s="58"/>
      <c r="F84" s="28">
        <v>0</v>
      </c>
      <c r="G84" s="58"/>
      <c r="H84" s="28">
        <v>0</v>
      </c>
      <c r="I84" s="58"/>
      <c r="J84" s="28">
        <v>0</v>
      </c>
      <c r="K84" s="58"/>
      <c r="L84" s="28">
        <v>0</v>
      </c>
      <c r="M84" s="58"/>
      <c r="N84" s="28">
        <v>0</v>
      </c>
      <c r="O84" s="59">
        <f>SUM(F84:N84)</f>
        <v>0</v>
      </c>
    </row>
    <row r="85" spans="1:15" ht="14.25">
      <c r="A85" s="57"/>
      <c r="D85" s="2" t="s">
        <v>24</v>
      </c>
      <c r="E85" s="58"/>
      <c r="F85" s="28">
        <v>0</v>
      </c>
      <c r="G85" s="58"/>
      <c r="H85" s="28">
        <v>0</v>
      </c>
      <c r="I85" s="58"/>
      <c r="J85" s="28">
        <v>0</v>
      </c>
      <c r="K85" s="58"/>
      <c r="L85" s="28">
        <v>0</v>
      </c>
      <c r="M85" s="58"/>
      <c r="N85" s="28">
        <v>0</v>
      </c>
      <c r="O85" s="59">
        <f>SUM(F85:N85)</f>
        <v>0</v>
      </c>
    </row>
    <row r="86" spans="1:15" ht="15" thickBot="1">
      <c r="A86" s="57"/>
      <c r="D86" s="9" t="s">
        <v>25</v>
      </c>
      <c r="E86" s="38"/>
      <c r="F86" s="60">
        <v>0</v>
      </c>
      <c r="G86" s="38"/>
      <c r="H86" s="60">
        <v>0</v>
      </c>
      <c r="I86" s="38"/>
      <c r="J86" s="60">
        <v>0</v>
      </c>
      <c r="K86" s="38"/>
      <c r="L86" s="60">
        <v>0</v>
      </c>
      <c r="M86" s="38"/>
      <c r="N86" s="60">
        <v>0</v>
      </c>
      <c r="O86" s="45">
        <f>SUM(F86:N86)</f>
        <v>0</v>
      </c>
    </row>
    <row r="87" spans="1:15" ht="15" thickBot="1">
      <c r="A87" s="56" t="s">
        <v>21</v>
      </c>
      <c r="B87" s="22"/>
      <c r="C87" s="22"/>
      <c r="D87" s="22" t="s">
        <v>23</v>
      </c>
      <c r="E87" s="134">
        <f>SUM(F84:F86)</f>
        <v>0</v>
      </c>
      <c r="F87" s="134"/>
      <c r="G87" s="134">
        <f>SUM(H84:H86)</f>
        <v>0</v>
      </c>
      <c r="H87" s="134"/>
      <c r="I87" s="134">
        <f>SUM(J84:J86)</f>
        <v>0</v>
      </c>
      <c r="J87" s="134"/>
      <c r="K87" s="134">
        <f>SUM(L84:L86)</f>
        <v>0</v>
      </c>
      <c r="L87" s="134"/>
      <c r="M87" s="134">
        <f>SUM(N84:N86)</f>
        <v>0</v>
      </c>
      <c r="N87" s="141"/>
      <c r="O87" s="34">
        <f>SUM(E87:N87)</f>
        <v>0</v>
      </c>
    </row>
    <row r="88" spans="1:15" ht="15" thickBot="1">
      <c r="A88" s="127" t="s">
        <v>88</v>
      </c>
      <c r="B88" s="127"/>
      <c r="C88" s="127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0"/>
    </row>
    <row r="89" spans="1:15" ht="15" thickBot="1">
      <c r="A89" s="104"/>
      <c r="B89" s="104"/>
      <c r="C89" s="104"/>
      <c r="D89" s="52"/>
      <c r="E89" s="114">
        <f>+E81-E83-E87</f>
        <v>0</v>
      </c>
      <c r="F89" s="114"/>
      <c r="G89" s="114">
        <f>+G81-G83-G87</f>
        <v>0</v>
      </c>
      <c r="H89" s="114"/>
      <c r="I89" s="114">
        <f>+I81-I83-I87</f>
        <v>0</v>
      </c>
      <c r="J89" s="114"/>
      <c r="K89" s="114">
        <f>+K81-K83-K87</f>
        <v>0</v>
      </c>
      <c r="L89" s="114"/>
      <c r="M89" s="114">
        <f>+M81-M83-M87</f>
        <v>0</v>
      </c>
      <c r="N89" s="119"/>
      <c r="O89" s="48">
        <f>SUM(E89:N89)</f>
        <v>0</v>
      </c>
    </row>
    <row r="90" ht="15" thickBot="1">
      <c r="O90" s="42"/>
    </row>
    <row r="91" spans="1:15" ht="15" thickBot="1">
      <c r="A91" s="37" t="s">
        <v>18</v>
      </c>
      <c r="B91" s="22"/>
      <c r="C91" s="22"/>
      <c r="D91" s="22"/>
      <c r="E91" s="132">
        <v>0</v>
      </c>
      <c r="F91" s="132"/>
      <c r="G91" s="132">
        <v>0</v>
      </c>
      <c r="H91" s="132"/>
      <c r="I91" s="132">
        <v>0</v>
      </c>
      <c r="J91" s="132"/>
      <c r="K91" s="132">
        <v>0</v>
      </c>
      <c r="L91" s="132"/>
      <c r="M91" s="132">
        <v>0</v>
      </c>
      <c r="N91" s="133"/>
      <c r="O91" s="48">
        <f>SUM(E91:M91)</f>
        <v>0</v>
      </c>
    </row>
    <row r="92" ht="15" thickBot="1">
      <c r="O92" s="42"/>
    </row>
    <row r="93" spans="1:15" ht="15" customHeight="1" thickBot="1">
      <c r="A93" s="37" t="s">
        <v>19</v>
      </c>
      <c r="B93" s="22"/>
      <c r="C93" s="22"/>
      <c r="D93" s="22"/>
      <c r="E93" s="132">
        <v>0</v>
      </c>
      <c r="F93" s="132"/>
      <c r="G93" s="132">
        <v>0</v>
      </c>
      <c r="H93" s="132"/>
      <c r="I93" s="132">
        <v>0</v>
      </c>
      <c r="J93" s="132"/>
      <c r="K93" s="132">
        <v>0</v>
      </c>
      <c r="L93" s="132"/>
      <c r="M93" s="132">
        <v>0</v>
      </c>
      <c r="N93" s="133"/>
      <c r="O93" s="48">
        <f>SUM(E93:M93)</f>
        <v>0</v>
      </c>
    </row>
    <row r="94" spans="1:15" ht="15" thickBot="1">
      <c r="A94" s="135" t="s">
        <v>83</v>
      </c>
      <c r="B94" s="112"/>
      <c r="C94" s="112"/>
      <c r="D94" s="112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4.25" customHeight="1" thickBot="1">
      <c r="A95" s="113"/>
      <c r="B95" s="113"/>
      <c r="C95" s="113"/>
      <c r="D95" s="113"/>
      <c r="E95" s="114">
        <f>+E81+E91+E93</f>
        <v>0</v>
      </c>
      <c r="F95" s="114"/>
      <c r="G95" s="114">
        <f>+G81+G91+G93</f>
        <v>0</v>
      </c>
      <c r="H95" s="114"/>
      <c r="I95" s="114">
        <f>+I81+I91+I93</f>
        <v>0</v>
      </c>
      <c r="J95" s="114"/>
      <c r="K95" s="114">
        <f>+K81+K91+K93</f>
        <v>0</v>
      </c>
      <c r="L95" s="114"/>
      <c r="M95" s="114">
        <f>+M81+M91+M93</f>
        <v>0</v>
      </c>
      <c r="N95" s="119"/>
      <c r="O95" s="48">
        <f>SUM(E95:N95)</f>
        <v>0</v>
      </c>
    </row>
  </sheetData>
  <sheetProtection formatCells="0" formatColumns="0" formatRows="0" insertColumns="0" insertRows="0" selectLockedCells="1"/>
  <mergeCells count="170">
    <mergeCell ref="A1:H2"/>
    <mergeCell ref="K71:L71"/>
    <mergeCell ref="G72:H72"/>
    <mergeCell ref="I72:J72"/>
    <mergeCell ref="K72:L72"/>
    <mergeCell ref="I69:J69"/>
    <mergeCell ref="K49:L49"/>
    <mergeCell ref="K51:L51"/>
    <mergeCell ref="K54:L54"/>
    <mergeCell ref="I49:J49"/>
    <mergeCell ref="M72:N72"/>
    <mergeCell ref="M63:N63"/>
    <mergeCell ref="M64:N64"/>
    <mergeCell ref="E61:F61"/>
    <mergeCell ref="K70:L70"/>
    <mergeCell ref="M70:N70"/>
    <mergeCell ref="I61:J61"/>
    <mergeCell ref="I63:J63"/>
    <mergeCell ref="I64:J64"/>
    <mergeCell ref="K61:L61"/>
    <mergeCell ref="M44:N44"/>
    <mergeCell ref="M47:N47"/>
    <mergeCell ref="K44:L44"/>
    <mergeCell ref="K47:L47"/>
    <mergeCell ref="I56:J56"/>
    <mergeCell ref="E39:F39"/>
    <mergeCell ref="E47:F47"/>
    <mergeCell ref="G47:H47"/>
    <mergeCell ref="I47:J47"/>
    <mergeCell ref="G39:H39"/>
    <mergeCell ref="I83:J83"/>
    <mergeCell ref="G27:H27"/>
    <mergeCell ref="I27:J27"/>
    <mergeCell ref="G61:H61"/>
    <mergeCell ref="G34:H34"/>
    <mergeCell ref="G29:H29"/>
    <mergeCell ref="G70:H70"/>
    <mergeCell ref="I70:J70"/>
    <mergeCell ref="G71:H71"/>
    <mergeCell ref="M51:N51"/>
    <mergeCell ref="I91:J91"/>
    <mergeCell ref="M87:N87"/>
    <mergeCell ref="M89:N89"/>
    <mergeCell ref="K91:L91"/>
    <mergeCell ref="K83:L83"/>
    <mergeCell ref="K87:L87"/>
    <mergeCell ref="K89:L89"/>
    <mergeCell ref="K56:L56"/>
    <mergeCell ref="I89:J89"/>
    <mergeCell ref="I34:J34"/>
    <mergeCell ref="I39:J39"/>
    <mergeCell ref="I44:J44"/>
    <mergeCell ref="I37:J37"/>
    <mergeCell ref="K37:L37"/>
    <mergeCell ref="I73:J73"/>
    <mergeCell ref="M39:N39"/>
    <mergeCell ref="M34:N34"/>
    <mergeCell ref="K34:L34"/>
    <mergeCell ref="K39:L39"/>
    <mergeCell ref="M37:N37"/>
    <mergeCell ref="E18:F18"/>
    <mergeCell ref="G18:H18"/>
    <mergeCell ref="M18:N18"/>
    <mergeCell ref="M24:N24"/>
    <mergeCell ref="I18:J18"/>
    <mergeCell ref="I24:J24"/>
    <mergeCell ref="M29:N29"/>
    <mergeCell ref="K18:L18"/>
    <mergeCell ref="K24:L24"/>
    <mergeCell ref="K29:L29"/>
    <mergeCell ref="K27:L27"/>
    <mergeCell ref="M27:N27"/>
    <mergeCell ref="I29:J29"/>
    <mergeCell ref="E27:F27"/>
    <mergeCell ref="E54:F54"/>
    <mergeCell ref="G54:H54"/>
    <mergeCell ref="G51:H51"/>
    <mergeCell ref="E44:F44"/>
    <mergeCell ref="G44:H44"/>
    <mergeCell ref="E49:F49"/>
    <mergeCell ref="G49:H49"/>
    <mergeCell ref="E37:F37"/>
    <mergeCell ref="G37:H37"/>
    <mergeCell ref="K64:L64"/>
    <mergeCell ref="E63:F63"/>
    <mergeCell ref="E64:F64"/>
    <mergeCell ref="M49:N49"/>
    <mergeCell ref="M54:N54"/>
    <mergeCell ref="I51:J51"/>
    <mergeCell ref="I54:J54"/>
    <mergeCell ref="E56:F56"/>
    <mergeCell ref="G56:H56"/>
    <mergeCell ref="M56:N56"/>
    <mergeCell ref="I65:J65"/>
    <mergeCell ref="K73:L73"/>
    <mergeCell ref="E71:F71"/>
    <mergeCell ref="E60:F60"/>
    <mergeCell ref="I60:J60"/>
    <mergeCell ref="K65:L65"/>
    <mergeCell ref="K69:L69"/>
    <mergeCell ref="G63:H63"/>
    <mergeCell ref="G64:H64"/>
    <mergeCell ref="K63:L63"/>
    <mergeCell ref="G73:H73"/>
    <mergeCell ref="M73:N73"/>
    <mergeCell ref="E73:F73"/>
    <mergeCell ref="E69:F69"/>
    <mergeCell ref="G69:H69"/>
    <mergeCell ref="M69:N69"/>
    <mergeCell ref="E72:F72"/>
    <mergeCell ref="I71:J71"/>
    <mergeCell ref="E70:F70"/>
    <mergeCell ref="M71:N71"/>
    <mergeCell ref="A94:D95"/>
    <mergeCell ref="A7:B7"/>
    <mergeCell ref="E65:F65"/>
    <mergeCell ref="G65:H65"/>
    <mergeCell ref="A20:C20"/>
    <mergeCell ref="G24:H24"/>
    <mergeCell ref="E24:F24"/>
    <mergeCell ref="E34:F34"/>
    <mergeCell ref="E87:F87"/>
    <mergeCell ref="E29:F29"/>
    <mergeCell ref="E95:F95"/>
    <mergeCell ref="G95:H95"/>
    <mergeCell ref="M95:N95"/>
    <mergeCell ref="E93:F93"/>
    <mergeCell ref="G93:H93"/>
    <mergeCell ref="M93:N93"/>
    <mergeCell ref="I95:J95"/>
    <mergeCell ref="K95:L95"/>
    <mergeCell ref="I93:J93"/>
    <mergeCell ref="K93:L93"/>
    <mergeCell ref="E91:F91"/>
    <mergeCell ref="G91:H91"/>
    <mergeCell ref="M91:N91"/>
    <mergeCell ref="E83:F83"/>
    <mergeCell ref="G83:H83"/>
    <mergeCell ref="E89:F89"/>
    <mergeCell ref="G89:H89"/>
    <mergeCell ref="M83:N83"/>
    <mergeCell ref="G87:H87"/>
    <mergeCell ref="I87:J87"/>
    <mergeCell ref="I79:J79"/>
    <mergeCell ref="K79:L79"/>
    <mergeCell ref="A80:C81"/>
    <mergeCell ref="E81:F81"/>
    <mergeCell ref="G81:H81"/>
    <mergeCell ref="I81:J81"/>
    <mergeCell ref="K81:L81"/>
    <mergeCell ref="M77:N77"/>
    <mergeCell ref="G60:H60"/>
    <mergeCell ref="M60:N60"/>
    <mergeCell ref="I62:J62"/>
    <mergeCell ref="K60:L60"/>
    <mergeCell ref="K62:L62"/>
    <mergeCell ref="M61:N61"/>
    <mergeCell ref="I77:J77"/>
    <mergeCell ref="K77:L77"/>
    <mergeCell ref="M65:N65"/>
    <mergeCell ref="M81:N81"/>
    <mergeCell ref="A88:C89"/>
    <mergeCell ref="E62:F62"/>
    <mergeCell ref="G62:H62"/>
    <mergeCell ref="M62:N62"/>
    <mergeCell ref="E79:F79"/>
    <mergeCell ref="G79:H79"/>
    <mergeCell ref="M79:N79"/>
    <mergeCell ref="E77:F77"/>
    <mergeCell ref="G77:H77"/>
  </mergeCells>
  <printOptions/>
  <pageMargins left="0.984251968503937" right="0.7874015748031497" top="0.5905511811023623" bottom="0.5905511811023623" header="0.2755905511811024" footer="0.31496062992125984"/>
  <pageSetup fitToHeight="1" fitToWidth="1" horizontalDpi="600" verticalDpi="600" orientation="portrait" paperSize="9" scale="50" r:id="rId3"/>
  <headerFooter alignWithMargins="0">
    <oddFooter>&amp;R&amp;"Verdana,Standard"&amp;8Stand AVIF-Leitfaden, Teil 1 5.2014
&amp;F;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="75" zoomScaleNormal="75" zoomScaleSheetLayoutView="65" workbookViewId="0" topLeftCell="A1">
      <selection activeCell="A1" sqref="A1:H2"/>
    </sheetView>
  </sheetViews>
  <sheetFormatPr defaultColWidth="11.421875" defaultRowHeight="12.75"/>
  <cols>
    <col min="1" max="1" width="15.7109375" style="2" customWidth="1"/>
    <col min="2" max="2" width="15.140625" style="2" customWidth="1"/>
    <col min="3" max="3" width="14.28125" style="2" customWidth="1"/>
    <col min="4" max="4" width="10.7109375" style="2" customWidth="1"/>
    <col min="5" max="5" width="14.00390625" style="2" customWidth="1"/>
    <col min="6" max="6" width="15.7109375" style="2" customWidth="1"/>
    <col min="7" max="7" width="14.421875" style="2" customWidth="1"/>
    <col min="8" max="10" width="14.8515625" style="2" customWidth="1"/>
    <col min="11" max="12" width="14.8515625" style="2" hidden="1" customWidth="1"/>
    <col min="13" max="13" width="14.140625" style="2" hidden="1" customWidth="1"/>
    <col min="14" max="14" width="15.421875" style="2" hidden="1" customWidth="1"/>
    <col min="15" max="15" width="21.28125" style="2" customWidth="1"/>
    <col min="16" max="16384" width="11.421875" style="2" customWidth="1"/>
  </cols>
  <sheetData>
    <row r="1" spans="1:15" s="15" customFormat="1" ht="54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94"/>
      <c r="J1" s="94"/>
      <c r="K1" s="94"/>
      <c r="L1" s="94"/>
      <c r="M1" s="94"/>
      <c r="N1" s="94"/>
      <c r="O1" s="95" t="s">
        <v>96</v>
      </c>
    </row>
    <row r="2" spans="1:15" s="15" customFormat="1" ht="14.25">
      <c r="A2" s="125"/>
      <c r="B2" s="126"/>
      <c r="C2" s="126"/>
      <c r="D2" s="126"/>
      <c r="E2" s="126"/>
      <c r="F2" s="126"/>
      <c r="G2" s="126"/>
      <c r="H2" s="126"/>
      <c r="I2" s="9"/>
      <c r="J2" s="9"/>
      <c r="K2" s="9"/>
      <c r="L2" s="9"/>
      <c r="M2" s="9"/>
      <c r="N2" s="9"/>
      <c r="O2" s="96" t="str">
        <f>'Anlage 4.2(a) FSt 1'!O2</f>
        <v>Stand 08.05.2014</v>
      </c>
    </row>
    <row r="3" s="15" customFormat="1" ht="14.25"/>
    <row r="4" s="15" customFormat="1" ht="14.25">
      <c r="A4" s="92"/>
    </row>
    <row r="5" spans="1:15" ht="24.75" customHeight="1">
      <c r="A5" s="1"/>
      <c r="G5" s="2" t="s">
        <v>11</v>
      </c>
      <c r="H5" s="86" t="str">
        <f>+'Anlage 4.2(a) FSt 1'!H5</f>
        <v>A</v>
      </c>
      <c r="I5" s="3"/>
      <c r="J5" s="3"/>
      <c r="K5" s="3"/>
      <c r="L5" s="3"/>
      <c r="O5" s="4"/>
    </row>
    <row r="6" spans="1:15" ht="14.25">
      <c r="A6" s="5"/>
      <c r="O6" s="6"/>
    </row>
    <row r="7" spans="1:13" ht="14.25">
      <c r="A7" s="105" t="s">
        <v>0</v>
      </c>
      <c r="B7" s="105"/>
      <c r="C7" s="8">
        <f>+'Anlage 4.2(a) FSt 1'!C7</f>
        <v>0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7" ht="14.25">
      <c r="A8" s="7" t="s">
        <v>30</v>
      </c>
      <c r="B8" s="10">
        <f>'Anlage 4.2(a) FSt 1'!B8</f>
        <v>39448</v>
      </c>
      <c r="D8" s="3" t="s">
        <v>31</v>
      </c>
      <c r="E8" s="10">
        <f>'Anlage 4.2(a) FSt 1'!E8</f>
        <v>39448</v>
      </c>
      <c r="F8" s="3" t="s">
        <v>26</v>
      </c>
      <c r="G8" s="11">
        <f>ROUND((+E8-B8)/30.5,0)</f>
        <v>0</v>
      </c>
    </row>
    <row r="9" ht="14.25">
      <c r="A9" s="5"/>
    </row>
    <row r="10" spans="1:5" ht="14.25">
      <c r="A10" s="12" t="s">
        <v>32</v>
      </c>
      <c r="B10" s="13"/>
      <c r="C10" s="13"/>
      <c r="D10" s="14"/>
      <c r="E10" s="15"/>
    </row>
    <row r="11" spans="1:5" ht="14.25">
      <c r="A11" s="16"/>
      <c r="B11" s="17"/>
      <c r="C11" s="15"/>
      <c r="D11" s="18"/>
      <c r="E11" s="15"/>
    </row>
    <row r="12" spans="1:5" ht="14.25">
      <c r="A12" s="16" t="s">
        <v>29</v>
      </c>
      <c r="B12" s="15"/>
      <c r="C12" s="15"/>
      <c r="D12" s="18"/>
      <c r="E12" s="15"/>
    </row>
    <row r="13" spans="1:5" ht="14.25">
      <c r="A13" s="16"/>
      <c r="B13" s="15"/>
      <c r="C13" s="15"/>
      <c r="D13" s="18"/>
      <c r="E13" s="15"/>
    </row>
    <row r="14" spans="1:5" ht="14.25">
      <c r="A14" s="16"/>
      <c r="B14" s="15"/>
      <c r="C14" s="15"/>
      <c r="D14" s="18"/>
      <c r="E14" s="15"/>
    </row>
    <row r="15" spans="1:5" ht="14.25">
      <c r="A15" s="19"/>
      <c r="B15" s="9"/>
      <c r="C15" s="9"/>
      <c r="D15" s="20"/>
      <c r="E15" s="15"/>
    </row>
    <row r="16" ht="14.25"/>
    <row r="17" ht="14.25"/>
    <row r="18" spans="1:15" ht="15" customHeight="1" thickBot="1">
      <c r="A18" s="21"/>
      <c r="B18" s="21"/>
      <c r="C18" s="21"/>
      <c r="D18" s="22"/>
      <c r="E18" s="140" t="str">
        <f>+'Anlage 4.2(a) FSt 1'!E18:F18</f>
        <v>200x</v>
      </c>
      <c r="F18" s="140"/>
      <c r="G18" s="140" t="str">
        <f>+'Anlage 4.2(a) FSt 1'!G18:H18</f>
        <v>200x</v>
      </c>
      <c r="H18" s="140"/>
      <c r="I18" s="140" t="str">
        <f>+'Anlage 4.2(a) FSt 1'!I18:J18</f>
        <v>200x</v>
      </c>
      <c r="J18" s="140"/>
      <c r="K18" s="140" t="str">
        <f>+'Anlage 4.2(a) FSt 1'!K18:L18</f>
        <v>200x</v>
      </c>
      <c r="L18" s="140"/>
      <c r="M18" s="140" t="str">
        <f>+'Anlage 4.2(a) FSt 1'!M18:N18</f>
        <v>200x</v>
      </c>
      <c r="N18" s="140"/>
      <c r="O18" s="23" t="s">
        <v>2</v>
      </c>
    </row>
    <row r="19" spans="1:13" ht="14.25">
      <c r="A19" s="24"/>
      <c r="B19" s="24"/>
      <c r="C19" s="24"/>
      <c r="D19" s="24"/>
      <c r="E19" s="24"/>
      <c r="F19" s="24"/>
      <c r="G19" s="24"/>
      <c r="I19" s="24"/>
      <c r="K19" s="24"/>
      <c r="M19" s="24"/>
    </row>
    <row r="20" spans="1:13" ht="17.25" customHeight="1">
      <c r="A20" s="136" t="s">
        <v>33</v>
      </c>
      <c r="B20" s="136"/>
      <c r="C20" s="136"/>
      <c r="D20" s="25"/>
      <c r="E20" s="25"/>
      <c r="F20" s="25"/>
      <c r="G20" s="25"/>
      <c r="I20" s="25"/>
      <c r="K20" s="25"/>
      <c r="M20" s="25"/>
    </row>
    <row r="21" spans="1:13" ht="18.75" customHeight="1">
      <c r="A21" s="24"/>
      <c r="B21" s="26" t="s">
        <v>3</v>
      </c>
      <c r="C21" s="24"/>
      <c r="D21" s="24"/>
      <c r="E21" s="24"/>
      <c r="F21" s="24"/>
      <c r="G21" s="24"/>
      <c r="I21" s="24"/>
      <c r="K21" s="24"/>
      <c r="M21" s="24"/>
    </row>
    <row r="22" spans="1:13" ht="14.25">
      <c r="A22" s="25"/>
      <c r="B22" s="27">
        <v>0</v>
      </c>
      <c r="C22" s="2" t="s">
        <v>4</v>
      </c>
      <c r="D22" s="25"/>
      <c r="E22" s="25"/>
      <c r="F22" s="25"/>
      <c r="G22" s="24"/>
      <c r="I22" s="24"/>
      <c r="K22" s="24"/>
      <c r="M22" s="24"/>
    </row>
    <row r="23" spans="2:14" ht="28.5">
      <c r="B23" s="28">
        <v>0</v>
      </c>
      <c r="C23" s="29" t="s">
        <v>98</v>
      </c>
      <c r="D23" s="30">
        <f>(+E23*F23+G23*H23+M23*N23+I23*J23+K23*L23)</f>
        <v>0</v>
      </c>
      <c r="E23" s="31">
        <v>0</v>
      </c>
      <c r="F23" s="32">
        <v>1</v>
      </c>
      <c r="G23" s="31">
        <v>0</v>
      </c>
      <c r="H23" s="32">
        <v>1</v>
      </c>
      <c r="I23" s="31">
        <v>0</v>
      </c>
      <c r="J23" s="32">
        <v>1</v>
      </c>
      <c r="K23" s="31">
        <v>0</v>
      </c>
      <c r="L23" s="32">
        <v>1</v>
      </c>
      <c r="M23" s="31">
        <v>0</v>
      </c>
      <c r="N23" s="32">
        <v>1</v>
      </c>
    </row>
    <row r="24" spans="3:15" ht="14.25">
      <c r="C24" s="29" t="s">
        <v>20</v>
      </c>
      <c r="E24" s="137">
        <f>+$B$23*E23*F23*$B$22</f>
        <v>0</v>
      </c>
      <c r="F24" s="137"/>
      <c r="G24" s="137">
        <f>+$B$23*G23*H23*$B$22</f>
        <v>0</v>
      </c>
      <c r="H24" s="137"/>
      <c r="I24" s="137">
        <f>+$B$23*I23*J23*$B$22</f>
        <v>0</v>
      </c>
      <c r="J24" s="137"/>
      <c r="K24" s="137">
        <f>+$B$23*K23*L23*$B$22</f>
        <v>0</v>
      </c>
      <c r="L24" s="137"/>
      <c r="M24" s="137">
        <f>+$B$23*M23*N23*$B$22</f>
        <v>0</v>
      </c>
      <c r="N24" s="137"/>
      <c r="O24" s="33">
        <f>SUM(E24:N24)</f>
        <v>0</v>
      </c>
    </row>
    <row r="25" spans="2:13" ht="14.25">
      <c r="B25" s="27">
        <v>0</v>
      </c>
      <c r="C25" s="2" t="s">
        <v>4</v>
      </c>
      <c r="D25" s="25"/>
      <c r="E25" s="25"/>
      <c r="F25" s="25"/>
      <c r="G25" s="24"/>
      <c r="I25" s="24"/>
      <c r="K25" s="24"/>
      <c r="M25" s="24"/>
    </row>
    <row r="26" spans="2:14" ht="28.5">
      <c r="B26" s="28">
        <v>0</v>
      </c>
      <c r="C26" s="29" t="s">
        <v>98</v>
      </c>
      <c r="D26" s="30">
        <f>(+E26*F26+G26*H26+M26*N26+I26*J26+K26*L26)</f>
        <v>0</v>
      </c>
      <c r="E26" s="31">
        <v>0</v>
      </c>
      <c r="F26" s="32">
        <v>1</v>
      </c>
      <c r="G26" s="31">
        <v>0</v>
      </c>
      <c r="H26" s="32">
        <v>1</v>
      </c>
      <c r="I26" s="31">
        <v>0</v>
      </c>
      <c r="J26" s="32">
        <v>1</v>
      </c>
      <c r="K26" s="31">
        <v>0</v>
      </c>
      <c r="L26" s="32">
        <v>1</v>
      </c>
      <c r="M26" s="31">
        <v>0</v>
      </c>
      <c r="N26" s="32">
        <v>1</v>
      </c>
    </row>
    <row r="27" spans="3:15" ht="14.25">
      <c r="C27" s="29" t="s">
        <v>20</v>
      </c>
      <c r="E27" s="137">
        <f>+$B$25*E26*F26*$B$26</f>
        <v>0</v>
      </c>
      <c r="F27" s="137"/>
      <c r="G27" s="137">
        <f>+$B$25*G26*H26*$B$26</f>
        <v>0</v>
      </c>
      <c r="H27" s="137"/>
      <c r="I27" s="137">
        <f>+$B$25*I26*J26*$B$26</f>
        <v>0</v>
      </c>
      <c r="J27" s="137"/>
      <c r="K27" s="137">
        <f>+$B$25*K26*L26*$B$26</f>
        <v>0</v>
      </c>
      <c r="L27" s="137"/>
      <c r="M27" s="137">
        <f>+$B$25*M26*N26*$B$26</f>
        <v>0</v>
      </c>
      <c r="N27" s="137"/>
      <c r="O27" s="33">
        <f>SUM(E27:N27)</f>
        <v>0</v>
      </c>
    </row>
    <row r="28" ht="15" thickBot="1"/>
    <row r="29" spans="1:15" ht="15" thickBot="1">
      <c r="A29" s="22"/>
      <c r="B29" s="97" t="s">
        <v>5</v>
      </c>
      <c r="C29" s="22"/>
      <c r="D29" s="22"/>
      <c r="E29" s="109">
        <f>SUM(E24,E27)</f>
        <v>0</v>
      </c>
      <c r="F29" s="109"/>
      <c r="G29" s="109">
        <f>SUM(G24,G27)</f>
        <v>0</v>
      </c>
      <c r="H29" s="109"/>
      <c r="I29" s="109">
        <f>SUM(I24,I27)</f>
        <v>0</v>
      </c>
      <c r="J29" s="109"/>
      <c r="K29" s="109">
        <f>SUM(K24,K27)</f>
        <v>0</v>
      </c>
      <c r="L29" s="109"/>
      <c r="M29" s="109">
        <f>SUM(M24,M27)</f>
        <v>0</v>
      </c>
      <c r="N29" s="109"/>
      <c r="O29" s="34">
        <f>SUM(E29:N29)</f>
        <v>0</v>
      </c>
    </row>
    <row r="30" ht="14.25"/>
    <row r="31" ht="14.25">
      <c r="B31" s="26" t="s">
        <v>6</v>
      </c>
    </row>
    <row r="32" spans="1:13" ht="14.25">
      <c r="A32" s="25"/>
      <c r="B32" s="27">
        <v>0</v>
      </c>
      <c r="C32" s="2" t="s">
        <v>91</v>
      </c>
      <c r="D32" s="25"/>
      <c r="E32" s="25"/>
      <c r="F32" s="25"/>
      <c r="G32" s="24"/>
      <c r="I32" s="24"/>
      <c r="K32" s="24"/>
      <c r="M32" s="24"/>
    </row>
    <row r="33" spans="2:14" ht="14.25" customHeight="1">
      <c r="B33" s="28">
        <v>0</v>
      </c>
      <c r="C33" s="29" t="s">
        <v>98</v>
      </c>
      <c r="D33" s="30">
        <f>(+E33*F33+G33*H33+M33*N33+I33*J33+K33*L33)</f>
        <v>0</v>
      </c>
      <c r="E33" s="31">
        <v>0</v>
      </c>
      <c r="F33" s="32">
        <v>1</v>
      </c>
      <c r="G33" s="31">
        <v>0</v>
      </c>
      <c r="H33" s="32">
        <v>1</v>
      </c>
      <c r="I33" s="31">
        <v>0</v>
      </c>
      <c r="J33" s="32">
        <v>1</v>
      </c>
      <c r="K33" s="31">
        <v>0</v>
      </c>
      <c r="L33" s="32">
        <v>1</v>
      </c>
      <c r="M33" s="31">
        <v>0</v>
      </c>
      <c r="N33" s="32">
        <v>1</v>
      </c>
    </row>
    <row r="34" spans="3:15" ht="14.25">
      <c r="C34" s="29" t="s">
        <v>20</v>
      </c>
      <c r="E34" s="137">
        <f>+$B$33*E33*F33*$B$32</f>
        <v>0</v>
      </c>
      <c r="F34" s="137"/>
      <c r="G34" s="137">
        <f>+$B$33*G33*H33*$B$32</f>
        <v>0</v>
      </c>
      <c r="H34" s="137"/>
      <c r="I34" s="137">
        <f>+$B$33*I33*J33*$B$32</f>
        <v>0</v>
      </c>
      <c r="J34" s="137"/>
      <c r="K34" s="137">
        <f>+$B$33*K33*L33*$B$32</f>
        <v>0</v>
      </c>
      <c r="L34" s="137"/>
      <c r="M34" s="137">
        <f>+$B$33*M33*N33*$B$32</f>
        <v>0</v>
      </c>
      <c r="N34" s="137"/>
      <c r="O34" s="33">
        <f>SUM(E34:N34)</f>
        <v>0</v>
      </c>
    </row>
    <row r="35" spans="2:13" ht="14.25">
      <c r="B35" s="27">
        <v>0</v>
      </c>
      <c r="C35" s="2" t="s">
        <v>91</v>
      </c>
      <c r="D35" s="25"/>
      <c r="E35" s="25"/>
      <c r="F35" s="25"/>
      <c r="G35" s="24"/>
      <c r="I35" s="24"/>
      <c r="K35" s="24"/>
      <c r="M35" s="24"/>
    </row>
    <row r="36" spans="2:14" ht="28.5">
      <c r="B36" s="28">
        <v>0</v>
      </c>
      <c r="C36" s="29" t="s">
        <v>98</v>
      </c>
      <c r="D36" s="30">
        <f>(+E36*F36+G36*H36+M36*N36+I36*J36+K36*L36)</f>
        <v>0</v>
      </c>
      <c r="E36" s="31">
        <v>0</v>
      </c>
      <c r="F36" s="32">
        <v>1</v>
      </c>
      <c r="G36" s="31">
        <v>0</v>
      </c>
      <c r="H36" s="32">
        <v>1</v>
      </c>
      <c r="I36" s="31">
        <v>0</v>
      </c>
      <c r="J36" s="32">
        <v>1</v>
      </c>
      <c r="K36" s="31">
        <v>0</v>
      </c>
      <c r="L36" s="32">
        <v>1</v>
      </c>
      <c r="M36" s="31">
        <v>0</v>
      </c>
      <c r="N36" s="32">
        <v>1</v>
      </c>
    </row>
    <row r="37" spans="3:15" ht="14.25">
      <c r="C37" s="29" t="s">
        <v>20</v>
      </c>
      <c r="E37" s="137">
        <f>+$B$35*E36*F36*$B$36</f>
        <v>0</v>
      </c>
      <c r="F37" s="137"/>
      <c r="G37" s="137">
        <f>+$B$35*G36*H36*$B$36</f>
        <v>0</v>
      </c>
      <c r="H37" s="137"/>
      <c r="I37" s="137">
        <f>+$B$36*I36*J36*$B$35</f>
        <v>0</v>
      </c>
      <c r="J37" s="137"/>
      <c r="K37" s="137">
        <f>+$B$36*K36*L36*$B$35</f>
        <v>0</v>
      </c>
      <c r="L37" s="137"/>
      <c r="M37" s="137">
        <f>+$B$35*M36*N36*$B$35</f>
        <v>0</v>
      </c>
      <c r="N37" s="137"/>
      <c r="O37" s="33">
        <f>SUM(E37:N37)</f>
        <v>0</v>
      </c>
    </row>
    <row r="38" ht="15" thickBot="1"/>
    <row r="39" spans="1:15" ht="15" thickBot="1">
      <c r="A39" s="22"/>
      <c r="B39" s="98" t="s">
        <v>7</v>
      </c>
      <c r="C39" s="22"/>
      <c r="D39" s="22"/>
      <c r="E39" s="109">
        <f>SUM(E34,E37)</f>
        <v>0</v>
      </c>
      <c r="F39" s="109"/>
      <c r="G39" s="109">
        <f>SUM(G34,G37)</f>
        <v>0</v>
      </c>
      <c r="H39" s="109"/>
      <c r="I39" s="109">
        <f>SUM(I34,I37)</f>
        <v>0</v>
      </c>
      <c r="J39" s="109"/>
      <c r="K39" s="109">
        <f>SUM(K34,K37)</f>
        <v>0</v>
      </c>
      <c r="L39" s="109"/>
      <c r="M39" s="109">
        <f>SUM(M34,M37)</f>
        <v>0</v>
      </c>
      <c r="N39" s="109"/>
      <c r="O39" s="34">
        <f>SUM(E39:N39)</f>
        <v>0</v>
      </c>
    </row>
    <row r="40" ht="14.25"/>
    <row r="41" ht="14.25">
      <c r="B41" s="26" t="s">
        <v>8</v>
      </c>
    </row>
    <row r="42" spans="1:11" ht="14.25">
      <c r="A42" s="25"/>
      <c r="B42" s="27">
        <v>0</v>
      </c>
      <c r="C42" s="2" t="s">
        <v>28</v>
      </c>
      <c r="D42" s="25"/>
      <c r="E42" s="25"/>
      <c r="F42" s="25"/>
      <c r="G42" s="24"/>
      <c r="I42" s="24"/>
      <c r="K42" s="24"/>
    </row>
    <row r="43" spans="2:14" ht="14.25">
      <c r="B43" s="28">
        <v>0</v>
      </c>
      <c r="C43" s="2" t="s">
        <v>87</v>
      </c>
      <c r="D43" s="30">
        <f>(+E43*F43+G43*H43+M43*N43+I43*J43+K43*L43)</f>
        <v>0</v>
      </c>
      <c r="E43" s="31">
        <v>0</v>
      </c>
      <c r="F43" s="32">
        <v>1</v>
      </c>
      <c r="G43" s="31">
        <v>0</v>
      </c>
      <c r="H43" s="32">
        <v>1</v>
      </c>
      <c r="I43" s="31">
        <v>0</v>
      </c>
      <c r="J43" s="32">
        <v>1</v>
      </c>
      <c r="K43" s="31">
        <v>0</v>
      </c>
      <c r="L43" s="32">
        <v>1</v>
      </c>
      <c r="M43" s="31">
        <v>0</v>
      </c>
      <c r="N43" s="32">
        <v>1</v>
      </c>
    </row>
    <row r="44" spans="5:15" ht="14.25">
      <c r="E44" s="137">
        <f>+$B$43*E43*F43*$B$42</f>
        <v>0</v>
      </c>
      <c r="F44" s="137"/>
      <c r="G44" s="137">
        <f>+$B$43*G43*H43*$B$42</f>
        <v>0</v>
      </c>
      <c r="H44" s="137"/>
      <c r="I44" s="137">
        <f>+$B$43*I43*J43*$B$42</f>
        <v>0</v>
      </c>
      <c r="J44" s="137"/>
      <c r="K44" s="137">
        <f>+$B$43*K43*L43*$B$42</f>
        <v>0</v>
      </c>
      <c r="L44" s="137"/>
      <c r="M44" s="137">
        <f>+$B$43*M43*N43*$B$42</f>
        <v>0</v>
      </c>
      <c r="N44" s="137"/>
      <c r="O44" s="33">
        <f>SUM(E44:N44)</f>
        <v>0</v>
      </c>
    </row>
    <row r="45" spans="2:11" ht="14.25">
      <c r="B45" s="27">
        <v>0</v>
      </c>
      <c r="C45" s="2" t="s">
        <v>28</v>
      </c>
      <c r="D45" s="25"/>
      <c r="E45" s="25"/>
      <c r="F45" s="25"/>
      <c r="G45" s="24"/>
      <c r="I45" s="24"/>
      <c r="K45" s="24"/>
    </row>
    <row r="46" spans="2:14" ht="14.25">
      <c r="B46" s="28">
        <v>0</v>
      </c>
      <c r="C46" s="2" t="s">
        <v>87</v>
      </c>
      <c r="D46" s="30">
        <f>(+E46*F46+G46*H46+M46*N46+I46*J46+K46*L46)</f>
        <v>0</v>
      </c>
      <c r="E46" s="31">
        <v>0</v>
      </c>
      <c r="F46" s="32">
        <v>1</v>
      </c>
      <c r="G46" s="31">
        <v>0</v>
      </c>
      <c r="H46" s="32">
        <v>1</v>
      </c>
      <c r="I46" s="31">
        <v>0</v>
      </c>
      <c r="J46" s="32">
        <v>1</v>
      </c>
      <c r="K46" s="31">
        <v>0</v>
      </c>
      <c r="L46" s="32">
        <v>1</v>
      </c>
      <c r="M46" s="31">
        <v>0</v>
      </c>
      <c r="N46" s="32">
        <v>1</v>
      </c>
    </row>
    <row r="47" spans="5:15" ht="14.25">
      <c r="E47" s="137">
        <f>+$B$45*E46*F46*$B$46</f>
        <v>0</v>
      </c>
      <c r="F47" s="137"/>
      <c r="G47" s="137">
        <f>+$B$45*G46*H46*$B$46</f>
        <v>0</v>
      </c>
      <c r="H47" s="137"/>
      <c r="I47" s="137">
        <f>+$B46*I46*J46*$B$45</f>
        <v>0</v>
      </c>
      <c r="J47" s="137"/>
      <c r="K47" s="137">
        <f>+$B$46*K46*L46*$B$46</f>
        <v>0</v>
      </c>
      <c r="L47" s="137"/>
      <c r="M47" s="137">
        <f>+$B$43*M46*N46*$B$42</f>
        <v>0</v>
      </c>
      <c r="N47" s="137"/>
      <c r="O47" s="33">
        <f>SUM(E47:N47)</f>
        <v>0</v>
      </c>
    </row>
    <row r="48" ht="15" thickBot="1"/>
    <row r="49" spans="1:15" ht="15" thickBot="1">
      <c r="A49" s="22"/>
      <c r="B49" s="97" t="s">
        <v>9</v>
      </c>
      <c r="C49" s="22"/>
      <c r="D49" s="22"/>
      <c r="E49" s="109">
        <f>SUM(E44,E47)</f>
        <v>0</v>
      </c>
      <c r="F49" s="109"/>
      <c r="G49" s="109">
        <f>SUM(G44,G47)</f>
        <v>0</v>
      </c>
      <c r="H49" s="109"/>
      <c r="I49" s="109">
        <f>SUM(I44,I47)</f>
        <v>0</v>
      </c>
      <c r="J49" s="109"/>
      <c r="K49" s="109">
        <f>SUM(K44,K47)</f>
        <v>0</v>
      </c>
      <c r="L49" s="109"/>
      <c r="M49" s="109">
        <f>SUM(M44,M47)</f>
        <v>0</v>
      </c>
      <c r="N49" s="109"/>
      <c r="O49" s="34">
        <f>SUM(E49:N49)</f>
        <v>0</v>
      </c>
    </row>
    <row r="50" ht="15" thickBot="1"/>
    <row r="51" spans="2:15" ht="15" thickBot="1">
      <c r="B51" s="2" t="s">
        <v>10</v>
      </c>
      <c r="F51" s="33">
        <f>SUM(E29,E39,E49)</f>
        <v>0</v>
      </c>
      <c r="G51" s="138">
        <f>SUM(G29,G39,G49)</f>
        <v>0</v>
      </c>
      <c r="H51" s="138">
        <f>SUM(G29,G39,G49)</f>
        <v>0</v>
      </c>
      <c r="I51" s="138">
        <f>SUM(I29,I39,I49)</f>
        <v>0</v>
      </c>
      <c r="J51" s="138"/>
      <c r="K51" s="138">
        <f>SUM(K29,K39,K49)</f>
        <v>0</v>
      </c>
      <c r="L51" s="138"/>
      <c r="M51" s="138">
        <f>SUM(M29,M39,M49)</f>
        <v>0</v>
      </c>
      <c r="N51" s="138"/>
      <c r="O51" s="35">
        <f>SUM(O29+O39+O49)</f>
        <v>0</v>
      </c>
    </row>
    <row r="52" ht="14.25"/>
    <row r="53" spans="2:3" ht="15" thickBot="1">
      <c r="B53" s="2" t="s">
        <v>13</v>
      </c>
      <c r="C53" s="3"/>
    </row>
    <row r="54" spans="2:15" ht="15" thickBot="1">
      <c r="B54" s="36">
        <v>0.07</v>
      </c>
      <c r="C54" s="2" t="s">
        <v>12</v>
      </c>
      <c r="E54" s="138">
        <f>ROUND(SUM(+F51)*$B$54,2)</f>
        <v>0</v>
      </c>
      <c r="F54" s="138"/>
      <c r="G54" s="138">
        <f>ROUND(SUM(+G51)*$B$54,2)</f>
        <v>0</v>
      </c>
      <c r="H54" s="138"/>
      <c r="I54" s="138">
        <f>ROUND(SUM(+I51)*$B$54,2)</f>
        <v>0</v>
      </c>
      <c r="J54" s="138"/>
      <c r="K54" s="138">
        <f>ROUND(SUM(+K51)*$B$54,2)</f>
        <v>0</v>
      </c>
      <c r="L54" s="138"/>
      <c r="M54" s="138">
        <f>ROUND(SUM(+M51)*$B$54,2)</f>
        <v>0</v>
      </c>
      <c r="N54" s="138"/>
      <c r="O54" s="35">
        <f>SUM(E54:N54)</f>
        <v>0</v>
      </c>
    </row>
    <row r="55" spans="1:15" ht="15" thickBo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 thickBot="1">
      <c r="A56" s="37" t="s">
        <v>34</v>
      </c>
      <c r="B56" s="22"/>
      <c r="C56" s="22"/>
      <c r="D56" s="22"/>
      <c r="E56" s="131">
        <f>SUM(F51+E54)</f>
        <v>0</v>
      </c>
      <c r="F56" s="131"/>
      <c r="G56" s="131">
        <f>SUM(G51+G54)</f>
        <v>0</v>
      </c>
      <c r="H56" s="131"/>
      <c r="I56" s="131">
        <f>SUM(I51+I54)</f>
        <v>0</v>
      </c>
      <c r="J56" s="131"/>
      <c r="K56" s="131">
        <f>SUM(K51+K54)</f>
        <v>0</v>
      </c>
      <c r="L56" s="131"/>
      <c r="M56" s="131">
        <f>SUM(M51+M54)</f>
        <v>0</v>
      </c>
      <c r="N56" s="131"/>
      <c r="O56" s="35">
        <f>SUM(E56:N56)</f>
        <v>0</v>
      </c>
    </row>
    <row r="57" ht="14.25"/>
    <row r="58" ht="15">
      <c r="A58" s="61" t="s">
        <v>93</v>
      </c>
    </row>
    <row r="59" ht="14.25"/>
    <row r="60" spans="2:15" ht="14.25">
      <c r="B60" s="2" t="s">
        <v>14</v>
      </c>
      <c r="C60" s="38"/>
      <c r="D60" s="38"/>
      <c r="E60" s="128">
        <v>0</v>
      </c>
      <c r="F60" s="128"/>
      <c r="G60" s="128">
        <v>0</v>
      </c>
      <c r="H60" s="128"/>
      <c r="I60" s="128">
        <v>0</v>
      </c>
      <c r="J60" s="128"/>
      <c r="K60" s="128">
        <v>0</v>
      </c>
      <c r="L60" s="128"/>
      <c r="M60" s="128">
        <v>0</v>
      </c>
      <c r="N60" s="128"/>
      <c r="O60" s="39">
        <f>SUM(E60:M60)</f>
        <v>0</v>
      </c>
    </row>
    <row r="61" spans="2:15" ht="14.25">
      <c r="B61" s="2" t="s">
        <v>15</v>
      </c>
      <c r="C61" s="40"/>
      <c r="D61" s="40"/>
      <c r="E61" s="128">
        <v>0</v>
      </c>
      <c r="F61" s="128"/>
      <c r="G61" s="128">
        <v>0</v>
      </c>
      <c r="H61" s="128"/>
      <c r="I61" s="128">
        <v>0</v>
      </c>
      <c r="J61" s="128"/>
      <c r="K61" s="128">
        <v>0</v>
      </c>
      <c r="L61" s="128"/>
      <c r="M61" s="128">
        <v>0</v>
      </c>
      <c r="N61" s="128"/>
      <c r="O61" s="39">
        <f>SUM(E61:M61)</f>
        <v>0</v>
      </c>
    </row>
    <row r="62" spans="2:15" ht="14.25">
      <c r="B62" s="2" t="s">
        <v>49</v>
      </c>
      <c r="C62" s="40"/>
      <c r="D62" s="40"/>
      <c r="E62" s="128">
        <v>0</v>
      </c>
      <c r="F62" s="128"/>
      <c r="G62" s="128">
        <v>0</v>
      </c>
      <c r="H62" s="128"/>
      <c r="I62" s="128">
        <v>0</v>
      </c>
      <c r="J62" s="128"/>
      <c r="K62" s="128">
        <v>0</v>
      </c>
      <c r="L62" s="128"/>
      <c r="M62" s="128">
        <v>0</v>
      </c>
      <c r="N62" s="128"/>
      <c r="O62" s="39">
        <f>SUM(E62:M62)</f>
        <v>0</v>
      </c>
    </row>
    <row r="63" spans="2:15" ht="14.25">
      <c r="B63" s="2" t="s">
        <v>50</v>
      </c>
      <c r="C63" s="40"/>
      <c r="D63" s="40"/>
      <c r="E63" s="128">
        <v>0</v>
      </c>
      <c r="F63" s="128"/>
      <c r="G63" s="128">
        <v>0</v>
      </c>
      <c r="H63" s="128"/>
      <c r="I63" s="128">
        <v>0</v>
      </c>
      <c r="J63" s="128"/>
      <c r="K63" s="128">
        <v>0</v>
      </c>
      <c r="L63" s="128"/>
      <c r="M63" s="128">
        <v>0</v>
      </c>
      <c r="N63" s="128"/>
      <c r="O63" s="39">
        <f>SUM(E63:M63)</f>
        <v>0</v>
      </c>
    </row>
    <row r="64" spans="1:15" ht="15" thickBot="1">
      <c r="A64" s="37"/>
      <c r="B64" s="22" t="s">
        <v>51</v>
      </c>
      <c r="C64" s="41"/>
      <c r="D64" s="41"/>
      <c r="E64" s="132">
        <v>0</v>
      </c>
      <c r="F64" s="132"/>
      <c r="G64" s="132">
        <v>0</v>
      </c>
      <c r="H64" s="132"/>
      <c r="I64" s="132">
        <v>0</v>
      </c>
      <c r="J64" s="132"/>
      <c r="K64" s="132">
        <v>0</v>
      </c>
      <c r="L64" s="132"/>
      <c r="M64" s="132">
        <v>0</v>
      </c>
      <c r="N64" s="132"/>
      <c r="O64" s="39">
        <f>SUM(E64:M64)</f>
        <v>0</v>
      </c>
    </row>
    <row r="65" spans="1:15" ht="15" thickBot="1">
      <c r="A65" s="37" t="s">
        <v>35</v>
      </c>
      <c r="B65" s="22"/>
      <c r="C65" s="22"/>
      <c r="D65" s="22"/>
      <c r="E65" s="131">
        <f>SUM(E60:F64)</f>
        <v>0</v>
      </c>
      <c r="F65" s="131"/>
      <c r="G65" s="131">
        <f>SUM(G60:H64)</f>
        <v>0</v>
      </c>
      <c r="H65" s="131"/>
      <c r="I65" s="131">
        <f>SUM(I60:J64)</f>
        <v>0</v>
      </c>
      <c r="J65" s="131"/>
      <c r="K65" s="131">
        <f>SUM(K60:L64)</f>
        <v>0</v>
      </c>
      <c r="L65" s="131"/>
      <c r="M65" s="131">
        <f>SUM(M60:N64)</f>
        <v>0</v>
      </c>
      <c r="N65" s="131"/>
      <c r="O65" s="34">
        <f>SUM(E65:N65)</f>
        <v>0</v>
      </c>
    </row>
    <row r="66" ht="14.25">
      <c r="O66" s="42"/>
    </row>
    <row r="67" spans="1:15" ht="15">
      <c r="A67" s="61" t="s">
        <v>36</v>
      </c>
      <c r="O67" s="42"/>
    </row>
    <row r="68" ht="14.25">
      <c r="O68" s="42"/>
    </row>
    <row r="69" spans="2:15" ht="14.25">
      <c r="B69" s="2" t="s">
        <v>16</v>
      </c>
      <c r="C69" s="38"/>
      <c r="D69" s="38"/>
      <c r="E69" s="128">
        <v>0</v>
      </c>
      <c r="F69" s="128"/>
      <c r="G69" s="128">
        <v>0</v>
      </c>
      <c r="H69" s="128"/>
      <c r="I69" s="128">
        <v>0</v>
      </c>
      <c r="J69" s="128"/>
      <c r="K69" s="128">
        <v>0</v>
      </c>
      <c r="L69" s="128"/>
      <c r="M69" s="128">
        <v>0</v>
      </c>
      <c r="N69" s="128"/>
      <c r="O69" s="39">
        <f>SUM(E69:M69)</f>
        <v>0</v>
      </c>
    </row>
    <row r="70" spans="2:15" ht="14.25">
      <c r="B70" s="2" t="s">
        <v>52</v>
      </c>
      <c r="C70" s="40"/>
      <c r="D70" s="40"/>
      <c r="E70" s="128">
        <v>0</v>
      </c>
      <c r="F70" s="128"/>
      <c r="G70" s="128">
        <v>0</v>
      </c>
      <c r="H70" s="128"/>
      <c r="I70" s="128">
        <v>0</v>
      </c>
      <c r="J70" s="128"/>
      <c r="K70" s="128">
        <v>0</v>
      </c>
      <c r="L70" s="128"/>
      <c r="M70" s="128">
        <v>0</v>
      </c>
      <c r="N70" s="128"/>
      <c r="O70" s="39">
        <f>SUM(E70:M70)</f>
        <v>0</v>
      </c>
    </row>
    <row r="71" spans="2:15" ht="14.25">
      <c r="B71" s="2" t="s">
        <v>53</v>
      </c>
      <c r="C71" s="40"/>
      <c r="D71" s="40"/>
      <c r="E71" s="128">
        <v>0</v>
      </c>
      <c r="F71" s="128"/>
      <c r="G71" s="128">
        <v>0</v>
      </c>
      <c r="H71" s="128"/>
      <c r="I71" s="128">
        <v>0</v>
      </c>
      <c r="J71" s="128"/>
      <c r="K71" s="128">
        <v>0</v>
      </c>
      <c r="L71" s="128"/>
      <c r="M71" s="128">
        <v>0</v>
      </c>
      <c r="N71" s="128"/>
      <c r="O71" s="39">
        <f>SUM(E71:M71)</f>
        <v>0</v>
      </c>
    </row>
    <row r="72" spans="1:15" ht="15" thickBot="1">
      <c r="A72" s="37"/>
      <c r="B72" s="22" t="s">
        <v>54</v>
      </c>
      <c r="C72" s="41"/>
      <c r="D72" s="41"/>
      <c r="E72" s="132">
        <v>0</v>
      </c>
      <c r="F72" s="132"/>
      <c r="G72" s="132">
        <v>0</v>
      </c>
      <c r="H72" s="132"/>
      <c r="I72" s="132">
        <v>0</v>
      </c>
      <c r="J72" s="132"/>
      <c r="K72" s="132">
        <v>0</v>
      </c>
      <c r="L72" s="132"/>
      <c r="M72" s="132">
        <v>0</v>
      </c>
      <c r="N72" s="132"/>
      <c r="O72" s="39">
        <f>SUM(E72:M72)</f>
        <v>0</v>
      </c>
    </row>
    <row r="73" spans="1:15" ht="15" thickBot="1">
      <c r="A73" s="37" t="s">
        <v>37</v>
      </c>
      <c r="B73" s="22"/>
      <c r="C73" s="22"/>
      <c r="D73" s="22"/>
      <c r="E73" s="109">
        <f>SUM(E69:F72)</f>
        <v>0</v>
      </c>
      <c r="F73" s="109"/>
      <c r="G73" s="109">
        <f>SUM(G69:H72)</f>
        <v>0</v>
      </c>
      <c r="H73" s="109"/>
      <c r="I73" s="109">
        <f>SUM(I69:J72)</f>
        <v>0</v>
      </c>
      <c r="J73" s="109"/>
      <c r="K73" s="109">
        <f>SUM(K69:L72)</f>
        <v>0</v>
      </c>
      <c r="L73" s="109"/>
      <c r="M73" s="109">
        <f>SUM(M69:N72)</f>
        <v>0</v>
      </c>
      <c r="N73" s="109"/>
      <c r="O73" s="34">
        <f>SUM(E73:N73)</f>
        <v>0</v>
      </c>
    </row>
    <row r="74" ht="14.25">
      <c r="Q74" s="43"/>
    </row>
    <row r="75" spans="1:15" ht="15">
      <c r="A75" s="61" t="s">
        <v>38</v>
      </c>
      <c r="O75" s="42"/>
    </row>
    <row r="76" spans="2:15" ht="14.25">
      <c r="B76" s="36">
        <v>0.15</v>
      </c>
      <c r="C76" s="2" t="s">
        <v>17</v>
      </c>
      <c r="O76" s="42"/>
    </row>
    <row r="77" spans="2:15" ht="14.25">
      <c r="B77" s="44"/>
      <c r="E77" s="130">
        <f>ROUND(IF(+E56*$B$76&lt;25000,+E56*$B$76,25000),2)</f>
        <v>0</v>
      </c>
      <c r="F77" s="130"/>
      <c r="G77" s="130">
        <f>ROUND(IF(+G56*$B$76&lt;25000,+G56*$B$76,25000),2)</f>
        <v>0</v>
      </c>
      <c r="H77" s="130"/>
      <c r="I77" s="130">
        <f>ROUND(IF(+I56*$B$76&lt;25000,+I56*$B$76,25000),2)</f>
        <v>0</v>
      </c>
      <c r="J77" s="130"/>
      <c r="K77" s="130">
        <f>ROUND(IF(+K56*$B$76&lt;25000,+K56*$B$76,25000),2)</f>
        <v>0</v>
      </c>
      <c r="L77" s="130"/>
      <c r="M77" s="130">
        <f>ROUND(IF(+M56*$B$76&lt;25000,+M56*$B$76,25000),2)</f>
        <v>0</v>
      </c>
      <c r="N77" s="130"/>
      <c r="O77" s="45">
        <f>SUM(E77:M77)</f>
        <v>0</v>
      </c>
    </row>
    <row r="78" spans="2:15" ht="15" thickBot="1">
      <c r="B78" s="44"/>
      <c r="O78" s="42"/>
    </row>
    <row r="79" spans="1:15" ht="15" thickBot="1">
      <c r="A79" s="46" t="s">
        <v>39</v>
      </c>
      <c r="B79" s="47"/>
      <c r="C79" s="47"/>
      <c r="D79" s="47"/>
      <c r="E79" s="129">
        <f>ROUND(IF(+E56*$B$76&lt;25000,+E56*$B$76,25000),2)</f>
        <v>0</v>
      </c>
      <c r="F79" s="129"/>
      <c r="G79" s="129">
        <f>ROUND(IF(+G56*$B$76&lt;25000,+G56*$B$76,25000),2)</f>
        <v>0</v>
      </c>
      <c r="H79" s="129"/>
      <c r="I79" s="129">
        <f>ROUND(IF(+I56*$B$76&lt;25000,+I56*$B$76,25000),2)</f>
        <v>0</v>
      </c>
      <c r="J79" s="129"/>
      <c r="K79" s="129">
        <f>ROUND(IF(+K56*$B$76&lt;25000,+K56*$B$76,25000),2)</f>
        <v>0</v>
      </c>
      <c r="L79" s="129"/>
      <c r="M79" s="129">
        <f>ROUND(IF(+M56*$B$76&lt;25000,+M56*$B$76,25000),2)</f>
        <v>0</v>
      </c>
      <c r="N79" s="129"/>
      <c r="O79" s="48">
        <f>SUM(E79:N79)</f>
        <v>0</v>
      </c>
    </row>
    <row r="80" spans="1:15" ht="15" thickBot="1">
      <c r="A80" s="127" t="s">
        <v>41</v>
      </c>
      <c r="B80" s="127"/>
      <c r="C80" s="127"/>
      <c r="D80" s="49"/>
      <c r="E80" s="50"/>
      <c r="F80" s="50"/>
      <c r="G80" s="50"/>
      <c r="H80" s="50"/>
      <c r="I80" s="50"/>
      <c r="J80" s="50"/>
      <c r="K80" s="50"/>
      <c r="L80" s="50"/>
      <c r="M80" s="51"/>
      <c r="N80" s="51"/>
      <c r="O80" s="50"/>
    </row>
    <row r="81" spans="1:15" ht="15" thickBot="1">
      <c r="A81" s="104"/>
      <c r="B81" s="104"/>
      <c r="C81" s="104"/>
      <c r="D81" s="52"/>
      <c r="E81" s="114">
        <f>SUM(E79,E73,E65,E56,F49,F39,F29)</f>
        <v>0</v>
      </c>
      <c r="F81" s="114"/>
      <c r="G81" s="114">
        <f>SUM(G79,G73,G65,G56,H49,H39,H29)</f>
        <v>0</v>
      </c>
      <c r="H81" s="114"/>
      <c r="I81" s="114">
        <f>SUM(I79,I73,I65,I56,J49,J39,J29)</f>
        <v>0</v>
      </c>
      <c r="J81" s="114"/>
      <c r="K81" s="114">
        <f>SUM(K79,K73,K65,K56,L49,L39,L29)</f>
        <v>0</v>
      </c>
      <c r="L81" s="114"/>
      <c r="M81" s="114">
        <f>SUM(M79,M73,M65,M56,N49,N39,N29)</f>
        <v>0</v>
      </c>
      <c r="N81" s="114"/>
      <c r="O81" s="53">
        <f>SUM(E81:N81)</f>
        <v>0</v>
      </c>
    </row>
    <row r="82" spans="1:15" ht="15" thickBot="1">
      <c r="A82" s="54"/>
      <c r="M82" s="55"/>
      <c r="N82" s="55"/>
      <c r="O82" s="42"/>
    </row>
    <row r="83" spans="1:15" ht="15" thickBot="1">
      <c r="A83" s="56" t="s">
        <v>40</v>
      </c>
      <c r="B83" s="22"/>
      <c r="C83" s="22"/>
      <c r="D83" s="22"/>
      <c r="E83" s="132">
        <v>0</v>
      </c>
      <c r="F83" s="132"/>
      <c r="G83" s="132">
        <v>0</v>
      </c>
      <c r="H83" s="132"/>
      <c r="I83" s="132">
        <v>0</v>
      </c>
      <c r="J83" s="132"/>
      <c r="K83" s="132">
        <v>0</v>
      </c>
      <c r="L83" s="132"/>
      <c r="M83" s="132">
        <v>0</v>
      </c>
      <c r="N83" s="133"/>
      <c r="O83" s="48">
        <f>SUM(E83:N83)</f>
        <v>0</v>
      </c>
    </row>
    <row r="84" spans="1:15" ht="14.25">
      <c r="A84" s="57"/>
      <c r="D84" s="2" t="s">
        <v>22</v>
      </c>
      <c r="E84" s="58"/>
      <c r="F84" s="28">
        <v>0</v>
      </c>
      <c r="G84" s="58"/>
      <c r="H84" s="28">
        <v>0</v>
      </c>
      <c r="I84" s="58"/>
      <c r="J84" s="28">
        <v>0</v>
      </c>
      <c r="K84" s="58"/>
      <c r="L84" s="28">
        <v>0</v>
      </c>
      <c r="M84" s="58"/>
      <c r="N84" s="28">
        <v>0</v>
      </c>
      <c r="O84" s="59">
        <f>SUM(F84:N84)</f>
        <v>0</v>
      </c>
    </row>
    <row r="85" spans="1:15" ht="14.25">
      <c r="A85" s="57"/>
      <c r="D85" s="2" t="s">
        <v>24</v>
      </c>
      <c r="E85" s="58"/>
      <c r="F85" s="28">
        <v>0</v>
      </c>
      <c r="G85" s="58"/>
      <c r="H85" s="28">
        <v>0</v>
      </c>
      <c r="I85" s="58"/>
      <c r="J85" s="28">
        <v>0</v>
      </c>
      <c r="K85" s="58"/>
      <c r="L85" s="28">
        <v>0</v>
      </c>
      <c r="M85" s="58"/>
      <c r="N85" s="28">
        <v>0</v>
      </c>
      <c r="O85" s="59">
        <f>SUM(F85:N85)</f>
        <v>0</v>
      </c>
    </row>
    <row r="86" spans="1:15" ht="15" thickBot="1">
      <c r="A86" s="57"/>
      <c r="D86" s="9" t="s">
        <v>25</v>
      </c>
      <c r="E86" s="38"/>
      <c r="F86" s="60">
        <v>0</v>
      </c>
      <c r="G86" s="38"/>
      <c r="H86" s="60">
        <v>0</v>
      </c>
      <c r="I86" s="38"/>
      <c r="J86" s="60">
        <v>0</v>
      </c>
      <c r="K86" s="38"/>
      <c r="L86" s="60">
        <v>0</v>
      </c>
      <c r="M86" s="38"/>
      <c r="N86" s="60">
        <v>0</v>
      </c>
      <c r="O86" s="45">
        <f>SUM(F86:N86)</f>
        <v>0</v>
      </c>
    </row>
    <row r="87" spans="1:15" ht="15" thickBot="1">
      <c r="A87" s="56" t="s">
        <v>21</v>
      </c>
      <c r="B87" s="22"/>
      <c r="C87" s="22"/>
      <c r="D87" s="22" t="s">
        <v>23</v>
      </c>
      <c r="E87" s="134">
        <f>SUM(F84:F86)</f>
        <v>0</v>
      </c>
      <c r="F87" s="134"/>
      <c r="G87" s="134">
        <f>SUM(H84:H86)</f>
        <v>0</v>
      </c>
      <c r="H87" s="134"/>
      <c r="I87" s="134">
        <f>SUM(J84:J86)</f>
        <v>0</v>
      </c>
      <c r="J87" s="134"/>
      <c r="K87" s="134">
        <f>SUM(L84:L86)</f>
        <v>0</v>
      </c>
      <c r="L87" s="134"/>
      <c r="M87" s="134">
        <f>SUM(N84:N86)</f>
        <v>0</v>
      </c>
      <c r="N87" s="141"/>
      <c r="O87" s="34">
        <f>SUM(E87:N87)</f>
        <v>0</v>
      </c>
    </row>
    <row r="88" spans="1:15" ht="15" thickBot="1">
      <c r="A88" s="127" t="s">
        <v>88</v>
      </c>
      <c r="B88" s="127"/>
      <c r="C88" s="127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0"/>
    </row>
    <row r="89" spans="1:15" ht="15" thickBot="1">
      <c r="A89" s="104"/>
      <c r="B89" s="104"/>
      <c r="C89" s="104"/>
      <c r="D89" s="52"/>
      <c r="E89" s="114">
        <f>+E81-E83-E87</f>
        <v>0</v>
      </c>
      <c r="F89" s="114"/>
      <c r="G89" s="114">
        <f>+G81-G83-G87</f>
        <v>0</v>
      </c>
      <c r="H89" s="114"/>
      <c r="I89" s="114">
        <f>+I81-I83-I87</f>
        <v>0</v>
      </c>
      <c r="J89" s="114"/>
      <c r="K89" s="114">
        <f>+K81-K83-K87</f>
        <v>0</v>
      </c>
      <c r="L89" s="114"/>
      <c r="M89" s="114">
        <f>+M81-M83-M87</f>
        <v>0</v>
      </c>
      <c r="N89" s="119"/>
      <c r="O89" s="48">
        <f>SUM(E89:N89)</f>
        <v>0</v>
      </c>
    </row>
    <row r="90" ht="15" thickBot="1">
      <c r="O90" s="42"/>
    </row>
    <row r="91" spans="1:15" ht="15" thickBot="1">
      <c r="A91" s="37" t="s">
        <v>18</v>
      </c>
      <c r="B91" s="22"/>
      <c r="C91" s="22"/>
      <c r="D91" s="22"/>
      <c r="E91" s="132">
        <v>0</v>
      </c>
      <c r="F91" s="132"/>
      <c r="G91" s="132">
        <v>0</v>
      </c>
      <c r="H91" s="132"/>
      <c r="I91" s="132">
        <v>0</v>
      </c>
      <c r="J91" s="132"/>
      <c r="K91" s="132">
        <v>0</v>
      </c>
      <c r="L91" s="132"/>
      <c r="M91" s="132">
        <v>0</v>
      </c>
      <c r="N91" s="133"/>
      <c r="O91" s="48">
        <f>SUM(E91:M91)</f>
        <v>0</v>
      </c>
    </row>
    <row r="92" ht="15" thickBot="1">
      <c r="O92" s="42"/>
    </row>
    <row r="93" spans="1:15" ht="15" customHeight="1" thickBot="1">
      <c r="A93" s="37" t="s">
        <v>19</v>
      </c>
      <c r="B93" s="22"/>
      <c r="C93" s="22"/>
      <c r="D93" s="22"/>
      <c r="E93" s="132">
        <v>0</v>
      </c>
      <c r="F93" s="132"/>
      <c r="G93" s="132">
        <v>0</v>
      </c>
      <c r="H93" s="132"/>
      <c r="I93" s="132">
        <v>0</v>
      </c>
      <c r="J93" s="132"/>
      <c r="K93" s="132">
        <v>0</v>
      </c>
      <c r="L93" s="132"/>
      <c r="M93" s="132">
        <v>0</v>
      </c>
      <c r="N93" s="133"/>
      <c r="O93" s="48">
        <f>SUM(E93:M93)</f>
        <v>0</v>
      </c>
    </row>
    <row r="94" spans="1:15" ht="15" thickBot="1">
      <c r="A94" s="135" t="s">
        <v>84</v>
      </c>
      <c r="B94" s="112"/>
      <c r="C94" s="112"/>
      <c r="D94" s="112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4.25" customHeight="1" thickBot="1">
      <c r="A95" s="113"/>
      <c r="B95" s="113"/>
      <c r="C95" s="113"/>
      <c r="D95" s="113"/>
      <c r="E95" s="114">
        <f>+E81+E91+E93</f>
        <v>0</v>
      </c>
      <c r="F95" s="114"/>
      <c r="G95" s="114">
        <f>+G81+G91+G93</f>
        <v>0</v>
      </c>
      <c r="H95" s="114"/>
      <c r="I95" s="114">
        <f>+I81+I91+I93</f>
        <v>0</v>
      </c>
      <c r="J95" s="114"/>
      <c r="K95" s="114">
        <f>+K81+K91+K93</f>
        <v>0</v>
      </c>
      <c r="L95" s="114"/>
      <c r="M95" s="114">
        <f>+M81+M91+M93</f>
        <v>0</v>
      </c>
      <c r="N95" s="119"/>
      <c r="O95" s="48">
        <f>SUM(E95:N95)</f>
        <v>0</v>
      </c>
    </row>
  </sheetData>
  <sheetProtection/>
  <mergeCells count="170">
    <mergeCell ref="A1:H2"/>
    <mergeCell ref="K71:L71"/>
    <mergeCell ref="M71:N71"/>
    <mergeCell ref="G72:H72"/>
    <mergeCell ref="I72:J72"/>
    <mergeCell ref="K72:L72"/>
    <mergeCell ref="M72:N72"/>
    <mergeCell ref="E71:F71"/>
    <mergeCell ref="E72:F72"/>
    <mergeCell ref="G70:H70"/>
    <mergeCell ref="E61:F61"/>
    <mergeCell ref="E63:F63"/>
    <mergeCell ref="E64:F64"/>
    <mergeCell ref="G61:H61"/>
    <mergeCell ref="E62:F62"/>
    <mergeCell ref="G62:H62"/>
    <mergeCell ref="G63:H63"/>
    <mergeCell ref="M63:N63"/>
    <mergeCell ref="M64:N64"/>
    <mergeCell ref="E70:F70"/>
    <mergeCell ref="K70:L70"/>
    <mergeCell ref="M70:N70"/>
    <mergeCell ref="G64:H64"/>
    <mergeCell ref="K65:L65"/>
    <mergeCell ref="K63:L63"/>
    <mergeCell ref="K64:L64"/>
    <mergeCell ref="E69:F69"/>
    <mergeCell ref="M61:N61"/>
    <mergeCell ref="M27:N27"/>
    <mergeCell ref="M37:N37"/>
    <mergeCell ref="K49:L49"/>
    <mergeCell ref="K51:L51"/>
    <mergeCell ref="K54:L54"/>
    <mergeCell ref="K61:L61"/>
    <mergeCell ref="M51:N51"/>
    <mergeCell ref="M44:N44"/>
    <mergeCell ref="K47:L47"/>
    <mergeCell ref="K95:L95"/>
    <mergeCell ref="E27:F27"/>
    <mergeCell ref="G27:H27"/>
    <mergeCell ref="I27:J27"/>
    <mergeCell ref="K27:L27"/>
    <mergeCell ref="E37:F37"/>
    <mergeCell ref="G37:H37"/>
    <mergeCell ref="I37:J37"/>
    <mergeCell ref="K37:L37"/>
    <mergeCell ref="K60:L60"/>
    <mergeCell ref="I95:J95"/>
    <mergeCell ref="K24:L24"/>
    <mergeCell ref="K29:L29"/>
    <mergeCell ref="K34:L34"/>
    <mergeCell ref="K39:L39"/>
    <mergeCell ref="K73:L73"/>
    <mergeCell ref="K77:L77"/>
    <mergeCell ref="K79:L79"/>
    <mergeCell ref="K81:L81"/>
    <mergeCell ref="K89:L89"/>
    <mergeCell ref="I60:J60"/>
    <mergeCell ref="I62:J62"/>
    <mergeCell ref="I61:J61"/>
    <mergeCell ref="I89:J89"/>
    <mergeCell ref="I73:J73"/>
    <mergeCell ref="I77:J77"/>
    <mergeCell ref="I70:J70"/>
    <mergeCell ref="I71:J71"/>
    <mergeCell ref="M83:N83"/>
    <mergeCell ref="K83:L83"/>
    <mergeCell ref="K87:L87"/>
    <mergeCell ref="E83:F83"/>
    <mergeCell ref="G83:H83"/>
    <mergeCell ref="I83:J83"/>
    <mergeCell ref="I87:J87"/>
    <mergeCell ref="E87:F87"/>
    <mergeCell ref="G87:H87"/>
    <mergeCell ref="M87:N87"/>
    <mergeCell ref="A94:D95"/>
    <mergeCell ref="E65:F65"/>
    <mergeCell ref="G65:H65"/>
    <mergeCell ref="M65:N65"/>
    <mergeCell ref="G73:H73"/>
    <mergeCell ref="M73:N73"/>
    <mergeCell ref="E73:F73"/>
    <mergeCell ref="E95:F95"/>
    <mergeCell ref="G95:H95"/>
    <mergeCell ref="M95:N95"/>
    <mergeCell ref="E56:F56"/>
    <mergeCell ref="G56:H56"/>
    <mergeCell ref="M56:N56"/>
    <mergeCell ref="E54:F54"/>
    <mergeCell ref="G54:H54"/>
    <mergeCell ref="I54:J54"/>
    <mergeCell ref="I56:J56"/>
    <mergeCell ref="G51:H51"/>
    <mergeCell ref="K56:L56"/>
    <mergeCell ref="I51:J51"/>
    <mergeCell ref="M34:N34"/>
    <mergeCell ref="M49:N49"/>
    <mergeCell ref="M54:N54"/>
    <mergeCell ref="I34:J34"/>
    <mergeCell ref="I39:J39"/>
    <mergeCell ref="G47:H47"/>
    <mergeCell ref="I47:J47"/>
    <mergeCell ref="M24:N24"/>
    <mergeCell ref="M29:N29"/>
    <mergeCell ref="A20:C20"/>
    <mergeCell ref="G24:H24"/>
    <mergeCell ref="E24:F24"/>
    <mergeCell ref="I24:J24"/>
    <mergeCell ref="I29:J29"/>
    <mergeCell ref="E34:F34"/>
    <mergeCell ref="G34:H34"/>
    <mergeCell ref="E29:F29"/>
    <mergeCell ref="G29:H29"/>
    <mergeCell ref="E49:F49"/>
    <mergeCell ref="G49:H49"/>
    <mergeCell ref="I44:J44"/>
    <mergeCell ref="I49:J49"/>
    <mergeCell ref="E47:F47"/>
    <mergeCell ref="E39:F39"/>
    <mergeCell ref="G39:H39"/>
    <mergeCell ref="M39:N39"/>
    <mergeCell ref="E44:F44"/>
    <mergeCell ref="G44:H44"/>
    <mergeCell ref="K44:L44"/>
    <mergeCell ref="M47:N47"/>
    <mergeCell ref="A7:B7"/>
    <mergeCell ref="E18:F18"/>
    <mergeCell ref="G18:H18"/>
    <mergeCell ref="M18:N18"/>
    <mergeCell ref="I18:J18"/>
    <mergeCell ref="K18:L18"/>
    <mergeCell ref="E93:F93"/>
    <mergeCell ref="G93:H93"/>
    <mergeCell ref="M93:N93"/>
    <mergeCell ref="E91:F91"/>
    <mergeCell ref="G91:H91"/>
    <mergeCell ref="M91:N91"/>
    <mergeCell ref="I91:J91"/>
    <mergeCell ref="I93:J93"/>
    <mergeCell ref="K91:L91"/>
    <mergeCell ref="K93:L93"/>
    <mergeCell ref="K69:L69"/>
    <mergeCell ref="A80:C81"/>
    <mergeCell ref="E81:F81"/>
    <mergeCell ref="G81:H81"/>
    <mergeCell ref="I79:J79"/>
    <mergeCell ref="I81:J81"/>
    <mergeCell ref="E79:F79"/>
    <mergeCell ref="G79:H79"/>
    <mergeCell ref="G71:H71"/>
    <mergeCell ref="M89:N89"/>
    <mergeCell ref="M79:N79"/>
    <mergeCell ref="E77:F77"/>
    <mergeCell ref="G77:H77"/>
    <mergeCell ref="M77:N77"/>
    <mergeCell ref="M62:N62"/>
    <mergeCell ref="I65:J65"/>
    <mergeCell ref="I69:J69"/>
    <mergeCell ref="I63:J63"/>
    <mergeCell ref="I64:J64"/>
    <mergeCell ref="G69:H69"/>
    <mergeCell ref="K62:L62"/>
    <mergeCell ref="M69:N69"/>
    <mergeCell ref="M81:N81"/>
    <mergeCell ref="A88:C89"/>
    <mergeCell ref="E60:F60"/>
    <mergeCell ref="G60:H60"/>
    <mergeCell ref="M60:N60"/>
    <mergeCell ref="E89:F89"/>
    <mergeCell ref="G89:H89"/>
  </mergeCells>
  <printOptions/>
  <pageMargins left="0.984251968503937" right="0.7874015748031497" top="0.5905511811023623" bottom="0.5905511811023623" header="0.2755905511811024" footer="0.31496062992125984"/>
  <pageSetup fitToHeight="1" fitToWidth="1" horizontalDpi="600" verticalDpi="600" orientation="portrait" paperSize="9" scale="50" r:id="rId3"/>
  <headerFooter alignWithMargins="0">
    <oddFooter>&amp;R&amp;"Verdana,Standard"&amp;8Stand AVIF-Leitfaden, Teil 1 5.2014
&amp;F;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="75" zoomScaleNormal="75" zoomScaleSheetLayoutView="65" workbookViewId="0" topLeftCell="A1">
      <selection activeCell="A1" sqref="A1:H2"/>
    </sheetView>
  </sheetViews>
  <sheetFormatPr defaultColWidth="11.421875" defaultRowHeight="12.75"/>
  <cols>
    <col min="1" max="1" width="15.7109375" style="2" customWidth="1"/>
    <col min="2" max="2" width="15.140625" style="2" customWidth="1"/>
    <col min="3" max="3" width="14.28125" style="2" customWidth="1"/>
    <col min="4" max="4" width="10.7109375" style="2" customWidth="1"/>
    <col min="5" max="5" width="14.00390625" style="2" customWidth="1"/>
    <col min="6" max="6" width="15.7109375" style="2" customWidth="1"/>
    <col min="7" max="7" width="14.421875" style="2" customWidth="1"/>
    <col min="8" max="10" width="14.8515625" style="2" customWidth="1"/>
    <col min="11" max="12" width="14.8515625" style="2" hidden="1" customWidth="1"/>
    <col min="13" max="13" width="14.140625" style="2" hidden="1" customWidth="1"/>
    <col min="14" max="14" width="15.421875" style="2" hidden="1" customWidth="1"/>
    <col min="15" max="15" width="21.28125" style="2" customWidth="1"/>
    <col min="16" max="16384" width="11.421875" style="2" customWidth="1"/>
  </cols>
  <sheetData>
    <row r="1" spans="1:15" s="15" customFormat="1" ht="54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94"/>
      <c r="J1" s="94"/>
      <c r="K1" s="94"/>
      <c r="L1" s="94"/>
      <c r="M1" s="94"/>
      <c r="N1" s="94"/>
      <c r="O1" s="95" t="s">
        <v>94</v>
      </c>
    </row>
    <row r="2" spans="1:15" s="15" customFormat="1" ht="14.25">
      <c r="A2" s="125"/>
      <c r="B2" s="126"/>
      <c r="C2" s="126"/>
      <c r="D2" s="126"/>
      <c r="E2" s="126"/>
      <c r="F2" s="126"/>
      <c r="G2" s="126"/>
      <c r="H2" s="126"/>
      <c r="I2" s="9"/>
      <c r="J2" s="9"/>
      <c r="K2" s="9"/>
      <c r="L2" s="9"/>
      <c r="M2" s="9"/>
      <c r="N2" s="9"/>
      <c r="O2" s="96" t="str">
        <f>'Anlage 4.2(a) FSt 1'!O2</f>
        <v>Stand 08.05.2014</v>
      </c>
    </row>
    <row r="3" s="15" customFormat="1" ht="14.25"/>
    <row r="4" s="15" customFormat="1" ht="14.25">
      <c r="A4" s="92"/>
    </row>
    <row r="5" spans="1:15" ht="24" customHeight="1">
      <c r="A5" s="1"/>
      <c r="G5" s="2" t="s">
        <v>11</v>
      </c>
      <c r="H5" s="86" t="str">
        <f>+'Anlage 4.2(a) FSt 1'!H5</f>
        <v>A</v>
      </c>
      <c r="I5" s="3"/>
      <c r="J5" s="3"/>
      <c r="K5" s="3"/>
      <c r="L5" s="3"/>
      <c r="O5" s="4"/>
    </row>
    <row r="6" spans="1:15" ht="14.25">
      <c r="A6" s="5"/>
      <c r="O6" s="6"/>
    </row>
    <row r="7" spans="1:13" ht="14.25">
      <c r="A7" s="105" t="s">
        <v>0</v>
      </c>
      <c r="B7" s="105"/>
      <c r="C7" s="8">
        <f>+'Anlage 4.2(a) FSt 1'!C7</f>
        <v>0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7" ht="14.25">
      <c r="A8" s="7" t="s">
        <v>30</v>
      </c>
      <c r="B8" s="10">
        <f>'Anlage 4.2(a) FSt 1'!B8</f>
        <v>39448</v>
      </c>
      <c r="D8" s="3" t="s">
        <v>31</v>
      </c>
      <c r="E8" s="10">
        <f>'Anlage 4.2(a) FSt 1'!E8</f>
        <v>39448</v>
      </c>
      <c r="F8" s="3" t="s">
        <v>26</v>
      </c>
      <c r="G8" s="11">
        <f>ROUND((+E8-B8)/30.5,0)</f>
        <v>0</v>
      </c>
    </row>
    <row r="9" ht="14.25">
      <c r="A9" s="5"/>
    </row>
    <row r="10" spans="1:5" ht="14.25">
      <c r="A10" s="12" t="s">
        <v>42</v>
      </c>
      <c r="B10" s="13"/>
      <c r="C10" s="13"/>
      <c r="D10" s="14"/>
      <c r="E10" s="15"/>
    </row>
    <row r="11" spans="1:5" ht="14.25">
      <c r="A11" s="16"/>
      <c r="B11" s="17"/>
      <c r="C11" s="15"/>
      <c r="D11" s="18"/>
      <c r="E11" s="15"/>
    </row>
    <row r="12" spans="1:5" ht="14.25">
      <c r="A12" s="16" t="s">
        <v>29</v>
      </c>
      <c r="B12" s="15"/>
      <c r="C12" s="15"/>
      <c r="D12" s="18"/>
      <c r="E12" s="15"/>
    </row>
    <row r="13" spans="1:5" ht="14.25">
      <c r="A13" s="16"/>
      <c r="B13" s="15"/>
      <c r="C13" s="15"/>
      <c r="D13" s="18"/>
      <c r="E13" s="15"/>
    </row>
    <row r="14" spans="1:5" ht="14.25">
      <c r="A14" s="16"/>
      <c r="B14" s="15"/>
      <c r="C14" s="15"/>
      <c r="D14" s="18"/>
      <c r="E14" s="15"/>
    </row>
    <row r="15" spans="1:5" ht="14.25">
      <c r="A15" s="19"/>
      <c r="B15" s="9"/>
      <c r="C15" s="9"/>
      <c r="D15" s="20"/>
      <c r="E15" s="15"/>
    </row>
    <row r="16" ht="14.25"/>
    <row r="17" ht="14.25"/>
    <row r="18" spans="1:15" ht="15" customHeight="1" thickBot="1">
      <c r="A18" s="21"/>
      <c r="B18" s="21"/>
      <c r="C18" s="21"/>
      <c r="D18" s="22"/>
      <c r="E18" s="140" t="str">
        <f>+'Anlage 4.2(a) FSt 1'!E18:F18</f>
        <v>200x</v>
      </c>
      <c r="F18" s="140"/>
      <c r="G18" s="140" t="str">
        <f>+'Anlage 4.2(a) FSt 1'!G18:H18</f>
        <v>200x</v>
      </c>
      <c r="H18" s="140"/>
      <c r="I18" s="140" t="str">
        <f>+'Anlage 4.2(a) FSt 1'!I18:J18</f>
        <v>200x</v>
      </c>
      <c r="J18" s="140"/>
      <c r="K18" s="140" t="str">
        <f>+'Anlage 4.2(a) FSt 1'!K18:L18</f>
        <v>200x</v>
      </c>
      <c r="L18" s="140"/>
      <c r="M18" s="140" t="str">
        <f>+'Anlage 4.2(a) FSt 1'!M18:N18</f>
        <v>200x</v>
      </c>
      <c r="N18" s="140"/>
      <c r="O18" s="23" t="s">
        <v>2</v>
      </c>
    </row>
    <row r="19" spans="1:13" ht="14.25">
      <c r="A19" s="24"/>
      <c r="B19" s="24"/>
      <c r="C19" s="24"/>
      <c r="D19" s="24"/>
      <c r="E19" s="24"/>
      <c r="F19" s="24"/>
      <c r="G19" s="24"/>
      <c r="I19" s="24"/>
      <c r="K19" s="24"/>
      <c r="M19" s="24"/>
    </row>
    <row r="20" spans="1:13" ht="17.25" customHeight="1">
      <c r="A20" s="136" t="s">
        <v>33</v>
      </c>
      <c r="B20" s="136"/>
      <c r="C20" s="136"/>
      <c r="D20" s="25"/>
      <c r="E20" s="25"/>
      <c r="F20" s="25"/>
      <c r="G20" s="25"/>
      <c r="I20" s="25"/>
      <c r="K20" s="25"/>
      <c r="M20" s="25"/>
    </row>
    <row r="21" spans="1:13" ht="18.75" customHeight="1">
      <c r="A21" s="24"/>
      <c r="B21" s="26" t="s">
        <v>3</v>
      </c>
      <c r="C21" s="24"/>
      <c r="D21" s="24"/>
      <c r="E21" s="24"/>
      <c r="F21" s="24"/>
      <c r="G21" s="24"/>
      <c r="I21" s="24"/>
      <c r="K21" s="24"/>
      <c r="M21" s="24"/>
    </row>
    <row r="22" spans="1:13" ht="14.25">
      <c r="A22" s="25"/>
      <c r="B22" s="27">
        <v>0</v>
      </c>
      <c r="C22" s="2" t="s">
        <v>4</v>
      </c>
      <c r="D22" s="25"/>
      <c r="E22" s="25"/>
      <c r="F22" s="25"/>
      <c r="G22" s="24"/>
      <c r="I22" s="24"/>
      <c r="K22" s="24"/>
      <c r="M22" s="24"/>
    </row>
    <row r="23" spans="2:14" ht="28.5">
      <c r="B23" s="28">
        <v>0</v>
      </c>
      <c r="C23" s="29" t="s">
        <v>98</v>
      </c>
      <c r="D23" s="30">
        <f>(+E23*F23+G23*H23+M23*N23+I23*J23+K23*L23)</f>
        <v>0</v>
      </c>
      <c r="E23" s="31">
        <v>0</v>
      </c>
      <c r="F23" s="32">
        <v>1</v>
      </c>
      <c r="G23" s="31">
        <v>0</v>
      </c>
      <c r="H23" s="32">
        <v>1</v>
      </c>
      <c r="I23" s="31">
        <v>0</v>
      </c>
      <c r="J23" s="32">
        <v>1</v>
      </c>
      <c r="K23" s="31">
        <v>0</v>
      </c>
      <c r="L23" s="32">
        <v>1</v>
      </c>
      <c r="M23" s="31">
        <v>0</v>
      </c>
      <c r="N23" s="32">
        <v>1</v>
      </c>
    </row>
    <row r="24" spans="3:15" ht="14.25">
      <c r="C24" s="29" t="s">
        <v>20</v>
      </c>
      <c r="E24" s="137">
        <f>+$B$23*E23*F23*$B$22</f>
        <v>0</v>
      </c>
      <c r="F24" s="137"/>
      <c r="G24" s="137">
        <f>+$B$23*G23*H23*$B$22</f>
        <v>0</v>
      </c>
      <c r="H24" s="137"/>
      <c r="I24" s="137">
        <f>+$B$23*I23*J23*$B$22</f>
        <v>0</v>
      </c>
      <c r="J24" s="137"/>
      <c r="K24" s="137">
        <f>+$B$23*K23*L23*$B$22</f>
        <v>0</v>
      </c>
      <c r="L24" s="137"/>
      <c r="M24" s="137">
        <f>+$B$23*M23*N23*$B$22</f>
        <v>0</v>
      </c>
      <c r="N24" s="137"/>
      <c r="O24" s="33">
        <f>SUM(E24:N24)</f>
        <v>0</v>
      </c>
    </row>
    <row r="25" spans="2:13" ht="14.25">
      <c r="B25" s="27">
        <v>0</v>
      </c>
      <c r="C25" s="2" t="s">
        <v>4</v>
      </c>
      <c r="D25" s="25"/>
      <c r="E25" s="25"/>
      <c r="F25" s="25"/>
      <c r="G25" s="24"/>
      <c r="I25" s="24"/>
      <c r="K25" s="24"/>
      <c r="M25" s="24"/>
    </row>
    <row r="26" spans="2:14" ht="28.5">
      <c r="B26" s="28">
        <v>0</v>
      </c>
      <c r="C26" s="29" t="s">
        <v>98</v>
      </c>
      <c r="D26" s="30">
        <f>(+E26*F26+G26*H26+M26*N26+I26*J26+K26*L26)</f>
        <v>0</v>
      </c>
      <c r="E26" s="31">
        <v>0</v>
      </c>
      <c r="F26" s="32">
        <v>1</v>
      </c>
      <c r="G26" s="31">
        <v>0</v>
      </c>
      <c r="H26" s="32">
        <v>1</v>
      </c>
      <c r="I26" s="31">
        <v>0</v>
      </c>
      <c r="J26" s="32">
        <v>1</v>
      </c>
      <c r="K26" s="31">
        <v>0</v>
      </c>
      <c r="L26" s="32">
        <v>1</v>
      </c>
      <c r="M26" s="31">
        <v>0</v>
      </c>
      <c r="N26" s="32">
        <v>1</v>
      </c>
    </row>
    <row r="27" spans="3:15" ht="14.25">
      <c r="C27" s="29" t="s">
        <v>20</v>
      </c>
      <c r="E27" s="137">
        <f>+$B$25*E26*F26*$B$26</f>
        <v>0</v>
      </c>
      <c r="F27" s="137"/>
      <c r="G27" s="137">
        <f>+$B$25*G26*H26*$B$26</f>
        <v>0</v>
      </c>
      <c r="H27" s="137"/>
      <c r="I27" s="137">
        <f>+$B$25*I26*J26*$B$26</f>
        <v>0</v>
      </c>
      <c r="J27" s="137"/>
      <c r="K27" s="137">
        <f>+$B$25*K26*L26*$B$26</f>
        <v>0</v>
      </c>
      <c r="L27" s="137"/>
      <c r="M27" s="137">
        <f>+$B$25*M26*N26*$B$26</f>
        <v>0</v>
      </c>
      <c r="N27" s="137"/>
      <c r="O27" s="33">
        <f>SUM(E27:N27)</f>
        <v>0</v>
      </c>
    </row>
    <row r="28" ht="15" thickBot="1"/>
    <row r="29" spans="1:15" ht="15" thickBot="1">
      <c r="A29" s="22"/>
      <c r="B29" s="97" t="s">
        <v>5</v>
      </c>
      <c r="C29" s="22"/>
      <c r="D29" s="22"/>
      <c r="E29" s="109">
        <f>SUM(E24,E27)</f>
        <v>0</v>
      </c>
      <c r="F29" s="109"/>
      <c r="G29" s="109">
        <f>SUM(G24,G27)</f>
        <v>0</v>
      </c>
      <c r="H29" s="109"/>
      <c r="I29" s="109">
        <f>SUM(I24,I27)</f>
        <v>0</v>
      </c>
      <c r="J29" s="109"/>
      <c r="K29" s="109">
        <f>SUM(K24,K27)</f>
        <v>0</v>
      </c>
      <c r="L29" s="109"/>
      <c r="M29" s="109">
        <f>SUM(M24,M27)</f>
        <v>0</v>
      </c>
      <c r="N29" s="109"/>
      <c r="O29" s="34">
        <f>SUM(E29:N29)</f>
        <v>0</v>
      </c>
    </row>
    <row r="30" ht="14.25"/>
    <row r="31" ht="14.25">
      <c r="B31" s="26" t="s">
        <v>6</v>
      </c>
    </row>
    <row r="32" spans="1:13" ht="14.25">
      <c r="A32" s="25"/>
      <c r="B32" s="27">
        <v>0</v>
      </c>
      <c r="C32" s="2" t="s">
        <v>91</v>
      </c>
      <c r="D32" s="25"/>
      <c r="E32" s="25"/>
      <c r="F32" s="25"/>
      <c r="G32" s="24"/>
      <c r="I32" s="24"/>
      <c r="K32" s="24"/>
      <c r="M32" s="24"/>
    </row>
    <row r="33" spans="2:14" ht="14.25" customHeight="1">
      <c r="B33" s="28">
        <v>0</v>
      </c>
      <c r="C33" s="29" t="s">
        <v>98</v>
      </c>
      <c r="D33" s="30">
        <f>(+E33*F33+G33*H33+M33*N33+I33*J33+K33*L33)</f>
        <v>0</v>
      </c>
      <c r="E33" s="31">
        <v>0</v>
      </c>
      <c r="F33" s="32">
        <v>1</v>
      </c>
      <c r="G33" s="31">
        <v>0</v>
      </c>
      <c r="H33" s="32">
        <v>1</v>
      </c>
      <c r="I33" s="31">
        <v>0</v>
      </c>
      <c r="J33" s="32">
        <v>1</v>
      </c>
      <c r="K33" s="31">
        <v>0</v>
      </c>
      <c r="L33" s="32">
        <v>1</v>
      </c>
      <c r="M33" s="31">
        <v>0</v>
      </c>
      <c r="N33" s="32">
        <v>1</v>
      </c>
    </row>
    <row r="34" spans="3:15" ht="14.25">
      <c r="C34" s="29" t="s">
        <v>20</v>
      </c>
      <c r="E34" s="137">
        <f>+$B$33*E33*F33*$B$32</f>
        <v>0</v>
      </c>
      <c r="F34" s="137"/>
      <c r="G34" s="137">
        <f>+$B$33*G33*H33*$B$32</f>
        <v>0</v>
      </c>
      <c r="H34" s="137"/>
      <c r="I34" s="137">
        <f>+$B$33*I33*J33*$B$32</f>
        <v>0</v>
      </c>
      <c r="J34" s="137"/>
      <c r="K34" s="137">
        <f>+$B$33*K33*L33*$B$32</f>
        <v>0</v>
      </c>
      <c r="L34" s="137"/>
      <c r="M34" s="137">
        <f>+$B$33*M33*N33*$B$32</f>
        <v>0</v>
      </c>
      <c r="N34" s="137"/>
      <c r="O34" s="33">
        <f>SUM(E34:N34)</f>
        <v>0</v>
      </c>
    </row>
    <row r="35" spans="2:13" ht="14.25">
      <c r="B35" s="27">
        <v>0</v>
      </c>
      <c r="C35" s="2" t="s">
        <v>91</v>
      </c>
      <c r="D35" s="25"/>
      <c r="E35" s="25"/>
      <c r="F35" s="25"/>
      <c r="G35" s="24"/>
      <c r="I35" s="24"/>
      <c r="K35" s="24"/>
      <c r="M35" s="24"/>
    </row>
    <row r="36" spans="2:14" ht="28.5">
      <c r="B36" s="28">
        <v>0</v>
      </c>
      <c r="C36" s="29" t="s">
        <v>98</v>
      </c>
      <c r="D36" s="30">
        <f>(+E36*F36+G36*H36+M36*N36+I36*J36+K36*L36)</f>
        <v>0</v>
      </c>
      <c r="E36" s="31">
        <v>0</v>
      </c>
      <c r="F36" s="32">
        <v>1</v>
      </c>
      <c r="G36" s="31">
        <v>0</v>
      </c>
      <c r="H36" s="32">
        <v>1</v>
      </c>
      <c r="I36" s="31">
        <v>0</v>
      </c>
      <c r="J36" s="32">
        <v>1</v>
      </c>
      <c r="K36" s="31">
        <v>0</v>
      </c>
      <c r="L36" s="32">
        <v>1</v>
      </c>
      <c r="M36" s="31">
        <v>0</v>
      </c>
      <c r="N36" s="32">
        <v>1</v>
      </c>
    </row>
    <row r="37" spans="3:15" ht="14.25">
      <c r="C37" s="29" t="s">
        <v>20</v>
      </c>
      <c r="E37" s="137">
        <f>+$B$35*E36*F36*$B$36</f>
        <v>0</v>
      </c>
      <c r="F37" s="137"/>
      <c r="G37" s="137">
        <f>+$B$35*G36*H36*$B$36</f>
        <v>0</v>
      </c>
      <c r="H37" s="137"/>
      <c r="I37" s="137">
        <f>+$B$36*I36*J36*$B$35</f>
        <v>0</v>
      </c>
      <c r="J37" s="137"/>
      <c r="K37" s="137">
        <f>+$B$36*K36*L36*$B$35</f>
        <v>0</v>
      </c>
      <c r="L37" s="137"/>
      <c r="M37" s="137">
        <f>+$B$35*M36*N36*$B$35</f>
        <v>0</v>
      </c>
      <c r="N37" s="137"/>
      <c r="O37" s="33">
        <f>SUM(E37:N37)</f>
        <v>0</v>
      </c>
    </row>
    <row r="38" ht="15" thickBot="1"/>
    <row r="39" spans="1:15" ht="15" thickBot="1">
      <c r="A39" s="22"/>
      <c r="B39" s="98" t="s">
        <v>7</v>
      </c>
      <c r="C39" s="22"/>
      <c r="D39" s="22"/>
      <c r="E39" s="109">
        <f>SUM(E34,E37)</f>
        <v>0</v>
      </c>
      <c r="F39" s="109"/>
      <c r="G39" s="109">
        <f>SUM(G34,G37)</f>
        <v>0</v>
      </c>
      <c r="H39" s="109"/>
      <c r="I39" s="109">
        <f>SUM(I34,I37)</f>
        <v>0</v>
      </c>
      <c r="J39" s="109"/>
      <c r="K39" s="109">
        <f>SUM(K34,K37)</f>
        <v>0</v>
      </c>
      <c r="L39" s="109"/>
      <c r="M39" s="109">
        <f>SUM(M34,M37)</f>
        <v>0</v>
      </c>
      <c r="N39" s="109"/>
      <c r="O39" s="34">
        <f>SUM(E39:N39)</f>
        <v>0</v>
      </c>
    </row>
    <row r="40" ht="14.25"/>
    <row r="41" ht="14.25">
      <c r="B41" s="26" t="s">
        <v>8</v>
      </c>
    </row>
    <row r="42" spans="1:11" ht="14.25">
      <c r="A42" s="25"/>
      <c r="B42" s="27">
        <v>0</v>
      </c>
      <c r="C42" s="2" t="s">
        <v>28</v>
      </c>
      <c r="D42" s="25"/>
      <c r="E42" s="25"/>
      <c r="F42" s="25"/>
      <c r="G42" s="24"/>
      <c r="I42" s="24"/>
      <c r="K42" s="24"/>
    </row>
    <row r="43" spans="2:14" ht="14.25">
      <c r="B43" s="28">
        <v>0</v>
      </c>
      <c r="C43" s="2" t="s">
        <v>87</v>
      </c>
      <c r="D43" s="30">
        <f>(+E43*F43+G43*H43+M43*N43+I43*J43+K43*L43)</f>
        <v>0</v>
      </c>
      <c r="E43" s="31">
        <v>0</v>
      </c>
      <c r="F43" s="32">
        <v>1</v>
      </c>
      <c r="G43" s="31">
        <v>0</v>
      </c>
      <c r="H43" s="32">
        <v>1</v>
      </c>
      <c r="I43" s="31">
        <v>0</v>
      </c>
      <c r="J43" s="32">
        <v>1</v>
      </c>
      <c r="K43" s="31">
        <v>0</v>
      </c>
      <c r="L43" s="32">
        <v>1</v>
      </c>
      <c r="M43" s="31">
        <v>0</v>
      </c>
      <c r="N43" s="32">
        <v>1</v>
      </c>
    </row>
    <row r="44" spans="5:15" ht="14.25">
      <c r="E44" s="137">
        <f>+$B$43*E43*F43*$B$42</f>
        <v>0</v>
      </c>
      <c r="F44" s="137"/>
      <c r="G44" s="137">
        <f>+$B$43*G43*H43*$B$42</f>
        <v>0</v>
      </c>
      <c r="H44" s="137"/>
      <c r="I44" s="137">
        <f>+$B$43*I43*J43*$B$42</f>
        <v>0</v>
      </c>
      <c r="J44" s="137"/>
      <c r="K44" s="137">
        <f>+$B$43*K43*L43*$B$42</f>
        <v>0</v>
      </c>
      <c r="L44" s="137"/>
      <c r="M44" s="137">
        <f>+$B$43*M43*N43*$B$42</f>
        <v>0</v>
      </c>
      <c r="N44" s="137"/>
      <c r="O44" s="33">
        <f>SUM(E44:N44)</f>
        <v>0</v>
      </c>
    </row>
    <row r="45" spans="2:11" ht="14.25">
      <c r="B45" s="27">
        <v>0</v>
      </c>
      <c r="C45" s="2" t="s">
        <v>28</v>
      </c>
      <c r="D45" s="25"/>
      <c r="E45" s="25"/>
      <c r="F45" s="25"/>
      <c r="G45" s="24"/>
      <c r="I45" s="24"/>
      <c r="K45" s="24"/>
    </row>
    <row r="46" spans="2:14" ht="14.25">
      <c r="B46" s="28">
        <v>0</v>
      </c>
      <c r="C46" s="2" t="s">
        <v>87</v>
      </c>
      <c r="D46" s="30">
        <f>(+E46*F46+G46*H46+M46*N46+I46*J46+K46*L46)</f>
        <v>0</v>
      </c>
      <c r="E46" s="31">
        <v>0</v>
      </c>
      <c r="F46" s="32">
        <v>1</v>
      </c>
      <c r="G46" s="31">
        <v>0</v>
      </c>
      <c r="H46" s="32">
        <v>1</v>
      </c>
      <c r="I46" s="31">
        <v>0</v>
      </c>
      <c r="J46" s="32">
        <v>1</v>
      </c>
      <c r="K46" s="31">
        <v>0</v>
      </c>
      <c r="L46" s="32">
        <v>1</v>
      </c>
      <c r="M46" s="31">
        <v>0</v>
      </c>
      <c r="N46" s="32">
        <v>1</v>
      </c>
    </row>
    <row r="47" spans="5:15" ht="14.25">
      <c r="E47" s="137">
        <f>+$B$45*E46*F46*$B$46</f>
        <v>0</v>
      </c>
      <c r="F47" s="137"/>
      <c r="G47" s="137">
        <f>+$B$45*G46*H46*$B$46</f>
        <v>0</v>
      </c>
      <c r="H47" s="137"/>
      <c r="I47" s="137">
        <f>+$B46*I46*J46*$B$45</f>
        <v>0</v>
      </c>
      <c r="J47" s="137"/>
      <c r="K47" s="137">
        <f>+$B$46*K46*L46*$B$46</f>
        <v>0</v>
      </c>
      <c r="L47" s="137"/>
      <c r="M47" s="137">
        <f>+$B$43*M46*N46*$B$42</f>
        <v>0</v>
      </c>
      <c r="N47" s="137"/>
      <c r="O47" s="33">
        <f>SUM(E47:N47)</f>
        <v>0</v>
      </c>
    </row>
    <row r="48" ht="15" thickBot="1"/>
    <row r="49" spans="1:15" ht="15" thickBot="1">
      <c r="A49" s="22"/>
      <c r="B49" s="97" t="s">
        <v>9</v>
      </c>
      <c r="C49" s="22"/>
      <c r="D49" s="22"/>
      <c r="E49" s="109">
        <f>SUM(E44,E47)</f>
        <v>0</v>
      </c>
      <c r="F49" s="109"/>
      <c r="G49" s="109">
        <f>SUM(G44,G47)</f>
        <v>0</v>
      </c>
      <c r="H49" s="109"/>
      <c r="I49" s="109">
        <f>SUM(I44,I47)</f>
        <v>0</v>
      </c>
      <c r="J49" s="109"/>
      <c r="K49" s="109">
        <f>SUM(K44,K47)</f>
        <v>0</v>
      </c>
      <c r="L49" s="109"/>
      <c r="M49" s="109">
        <f>SUM(M44,M47)</f>
        <v>0</v>
      </c>
      <c r="N49" s="109"/>
      <c r="O49" s="34">
        <f>SUM(E49:N49)</f>
        <v>0</v>
      </c>
    </row>
    <row r="50" ht="15" thickBot="1"/>
    <row r="51" spans="2:15" ht="15" thickBot="1">
      <c r="B51" s="2" t="s">
        <v>10</v>
      </c>
      <c r="F51" s="33">
        <f>SUM(E29,E39,E49)</f>
        <v>0</v>
      </c>
      <c r="G51" s="138">
        <f>SUM(G29,G39,G49)</f>
        <v>0</v>
      </c>
      <c r="H51" s="138">
        <f>SUM(G29,G39,G49)</f>
        <v>0</v>
      </c>
      <c r="I51" s="138">
        <f>SUM(I29,I39,I49)</f>
        <v>0</v>
      </c>
      <c r="J51" s="138"/>
      <c r="K51" s="138">
        <f>SUM(K29,K39,K49)</f>
        <v>0</v>
      </c>
      <c r="L51" s="138"/>
      <c r="M51" s="138">
        <f>SUM(M29,M39,M49)</f>
        <v>0</v>
      </c>
      <c r="N51" s="138"/>
      <c r="O51" s="35">
        <f>SUM(O29+O39+O49)</f>
        <v>0</v>
      </c>
    </row>
    <row r="52" ht="14.25"/>
    <row r="53" spans="2:3" ht="15" thickBot="1">
      <c r="B53" s="2" t="s">
        <v>13</v>
      </c>
      <c r="C53" s="3"/>
    </row>
    <row r="54" spans="2:15" ht="15" thickBot="1">
      <c r="B54" s="36">
        <v>0.07</v>
      </c>
      <c r="C54" s="2" t="s">
        <v>12</v>
      </c>
      <c r="E54" s="138">
        <f>ROUND(SUM(+F51)*$B$54,2)</f>
        <v>0</v>
      </c>
      <c r="F54" s="138"/>
      <c r="G54" s="138">
        <f>ROUND(SUM(+G51)*$B$54,2)</f>
        <v>0</v>
      </c>
      <c r="H54" s="138"/>
      <c r="I54" s="138">
        <f>ROUND(SUM(+I51)*$B$54,2)</f>
        <v>0</v>
      </c>
      <c r="J54" s="138"/>
      <c r="K54" s="138">
        <f>ROUND(SUM(+K51)*$B$54,2)</f>
        <v>0</v>
      </c>
      <c r="L54" s="138"/>
      <c r="M54" s="138">
        <f>ROUND(SUM(+M51)*$B$54,2)</f>
        <v>0</v>
      </c>
      <c r="N54" s="138"/>
      <c r="O54" s="35">
        <f>SUM(E54:N54)</f>
        <v>0</v>
      </c>
    </row>
    <row r="55" spans="1:15" ht="15" thickBo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 thickBot="1">
      <c r="A56" s="37" t="s">
        <v>34</v>
      </c>
      <c r="B56" s="22"/>
      <c r="C56" s="22"/>
      <c r="D56" s="22"/>
      <c r="E56" s="131">
        <f>SUM(F51+E54)</f>
        <v>0</v>
      </c>
      <c r="F56" s="131"/>
      <c r="G56" s="131">
        <f>SUM(G51+G54)</f>
        <v>0</v>
      </c>
      <c r="H56" s="131"/>
      <c r="I56" s="131">
        <f>SUM(I51+I54)</f>
        <v>0</v>
      </c>
      <c r="J56" s="131"/>
      <c r="K56" s="131">
        <f>SUM(K51+K54)</f>
        <v>0</v>
      </c>
      <c r="L56" s="131"/>
      <c r="M56" s="131">
        <f>SUM(M51+M54)</f>
        <v>0</v>
      </c>
      <c r="N56" s="131"/>
      <c r="O56" s="35">
        <f>SUM(E56:N56)</f>
        <v>0</v>
      </c>
    </row>
    <row r="57" ht="14.25"/>
    <row r="58" ht="15">
      <c r="A58" s="61" t="s">
        <v>93</v>
      </c>
    </row>
    <row r="59" ht="14.25"/>
    <row r="60" spans="2:15" ht="14.25">
      <c r="B60" s="2" t="s">
        <v>14</v>
      </c>
      <c r="C60" s="38"/>
      <c r="D60" s="38"/>
      <c r="E60" s="128">
        <v>0</v>
      </c>
      <c r="F60" s="128"/>
      <c r="G60" s="128">
        <v>0</v>
      </c>
      <c r="H60" s="128"/>
      <c r="I60" s="128">
        <v>0</v>
      </c>
      <c r="J60" s="128"/>
      <c r="K60" s="128">
        <v>0</v>
      </c>
      <c r="L60" s="128"/>
      <c r="M60" s="128">
        <v>0</v>
      </c>
      <c r="N60" s="128"/>
      <c r="O60" s="39">
        <f>SUM(E60:M60)</f>
        <v>0</v>
      </c>
    </row>
    <row r="61" spans="2:15" ht="14.25">
      <c r="B61" s="2" t="s">
        <v>15</v>
      </c>
      <c r="C61" s="40"/>
      <c r="D61" s="40"/>
      <c r="E61" s="128">
        <v>0</v>
      </c>
      <c r="F61" s="128"/>
      <c r="G61" s="128">
        <v>0</v>
      </c>
      <c r="H61" s="128"/>
      <c r="I61" s="128">
        <v>0</v>
      </c>
      <c r="J61" s="128"/>
      <c r="K61" s="128">
        <v>0</v>
      </c>
      <c r="L61" s="128"/>
      <c r="M61" s="128">
        <v>0</v>
      </c>
      <c r="N61" s="128"/>
      <c r="O61" s="39">
        <f>SUM(E61:M61)</f>
        <v>0</v>
      </c>
    </row>
    <row r="62" spans="2:15" ht="14.25">
      <c r="B62" s="2" t="s">
        <v>49</v>
      </c>
      <c r="C62" s="40"/>
      <c r="D62" s="40"/>
      <c r="E62" s="128">
        <v>0</v>
      </c>
      <c r="F62" s="128"/>
      <c r="G62" s="128">
        <v>0</v>
      </c>
      <c r="H62" s="128"/>
      <c r="I62" s="128">
        <v>0</v>
      </c>
      <c r="J62" s="128"/>
      <c r="K62" s="128">
        <v>0</v>
      </c>
      <c r="L62" s="128"/>
      <c r="M62" s="128">
        <v>0</v>
      </c>
      <c r="N62" s="128"/>
      <c r="O62" s="39">
        <f>SUM(E62:M62)</f>
        <v>0</v>
      </c>
    </row>
    <row r="63" spans="2:15" ht="14.25">
      <c r="B63" s="2" t="s">
        <v>50</v>
      </c>
      <c r="C63" s="40"/>
      <c r="D63" s="40"/>
      <c r="E63" s="128">
        <v>0</v>
      </c>
      <c r="F63" s="128"/>
      <c r="G63" s="128">
        <v>0</v>
      </c>
      <c r="H63" s="128"/>
      <c r="I63" s="128">
        <v>0</v>
      </c>
      <c r="J63" s="128"/>
      <c r="K63" s="128">
        <v>0</v>
      </c>
      <c r="L63" s="128"/>
      <c r="M63" s="128">
        <v>0</v>
      </c>
      <c r="N63" s="128"/>
      <c r="O63" s="39">
        <f>SUM(E63:M63)</f>
        <v>0</v>
      </c>
    </row>
    <row r="64" spans="1:15" ht="15" thickBot="1">
      <c r="A64" s="37"/>
      <c r="B64" s="22" t="s">
        <v>51</v>
      </c>
      <c r="C64" s="41"/>
      <c r="D64" s="41"/>
      <c r="E64" s="132">
        <v>0</v>
      </c>
      <c r="F64" s="132"/>
      <c r="G64" s="132">
        <v>0</v>
      </c>
      <c r="H64" s="132"/>
      <c r="I64" s="132">
        <v>0</v>
      </c>
      <c r="J64" s="132"/>
      <c r="K64" s="132">
        <v>0</v>
      </c>
      <c r="L64" s="132"/>
      <c r="M64" s="132">
        <v>0</v>
      </c>
      <c r="N64" s="132"/>
      <c r="O64" s="39">
        <f>SUM(E64:M64)</f>
        <v>0</v>
      </c>
    </row>
    <row r="65" spans="1:15" ht="15" thickBot="1">
      <c r="A65" s="37" t="s">
        <v>35</v>
      </c>
      <c r="B65" s="22"/>
      <c r="C65" s="22"/>
      <c r="D65" s="22"/>
      <c r="E65" s="131">
        <f>SUM(E60:F64)</f>
        <v>0</v>
      </c>
      <c r="F65" s="131"/>
      <c r="G65" s="131">
        <f>SUM(G60:H64)</f>
        <v>0</v>
      </c>
      <c r="H65" s="131"/>
      <c r="I65" s="131">
        <f>SUM(I60:J64)</f>
        <v>0</v>
      </c>
      <c r="J65" s="131"/>
      <c r="K65" s="131">
        <f>SUM(K60:L64)</f>
        <v>0</v>
      </c>
      <c r="L65" s="131"/>
      <c r="M65" s="131">
        <f>SUM(M60:N64)</f>
        <v>0</v>
      </c>
      <c r="N65" s="131"/>
      <c r="O65" s="34">
        <f>SUM(E65:N65)</f>
        <v>0</v>
      </c>
    </row>
    <row r="66" ht="14.25">
      <c r="O66" s="42"/>
    </row>
    <row r="67" spans="1:15" ht="15">
      <c r="A67" s="61" t="s">
        <v>36</v>
      </c>
      <c r="O67" s="42"/>
    </row>
    <row r="68" ht="14.25">
      <c r="O68" s="42"/>
    </row>
    <row r="69" spans="2:15" ht="14.25">
      <c r="B69" s="2" t="s">
        <v>16</v>
      </c>
      <c r="C69" s="38"/>
      <c r="D69" s="38"/>
      <c r="E69" s="128">
        <v>0</v>
      </c>
      <c r="F69" s="128"/>
      <c r="G69" s="128">
        <v>0</v>
      </c>
      <c r="H69" s="128"/>
      <c r="I69" s="128">
        <v>0</v>
      </c>
      <c r="J69" s="128"/>
      <c r="K69" s="128">
        <v>0</v>
      </c>
      <c r="L69" s="128"/>
      <c r="M69" s="128">
        <v>0</v>
      </c>
      <c r="N69" s="128"/>
      <c r="O69" s="39">
        <f>SUM(E69:M69)</f>
        <v>0</v>
      </c>
    </row>
    <row r="70" spans="2:15" ht="14.25">
      <c r="B70" s="2" t="s">
        <v>52</v>
      </c>
      <c r="C70" s="40"/>
      <c r="D70" s="40"/>
      <c r="E70" s="128">
        <v>0</v>
      </c>
      <c r="F70" s="128"/>
      <c r="G70" s="128">
        <v>0</v>
      </c>
      <c r="H70" s="128"/>
      <c r="I70" s="128">
        <v>0</v>
      </c>
      <c r="J70" s="128"/>
      <c r="K70" s="128">
        <v>0</v>
      </c>
      <c r="L70" s="128"/>
      <c r="M70" s="128">
        <v>0</v>
      </c>
      <c r="N70" s="128"/>
      <c r="O70" s="39">
        <f>SUM(E70:M70)</f>
        <v>0</v>
      </c>
    </row>
    <row r="71" spans="2:15" ht="14.25">
      <c r="B71" s="2" t="s">
        <v>53</v>
      </c>
      <c r="C71" s="40"/>
      <c r="D71" s="40"/>
      <c r="E71" s="128">
        <v>0</v>
      </c>
      <c r="F71" s="128"/>
      <c r="G71" s="128">
        <v>0</v>
      </c>
      <c r="H71" s="128"/>
      <c r="I71" s="128">
        <v>0</v>
      </c>
      <c r="J71" s="128"/>
      <c r="K71" s="128">
        <v>0</v>
      </c>
      <c r="L71" s="128"/>
      <c r="M71" s="128">
        <v>0</v>
      </c>
      <c r="N71" s="128"/>
      <c r="O71" s="39">
        <f>SUM(E71:M71)</f>
        <v>0</v>
      </c>
    </row>
    <row r="72" spans="1:15" ht="15" thickBot="1">
      <c r="A72" s="37"/>
      <c r="B72" s="22" t="s">
        <v>54</v>
      </c>
      <c r="C72" s="41"/>
      <c r="D72" s="41"/>
      <c r="E72" s="132">
        <v>0</v>
      </c>
      <c r="F72" s="132"/>
      <c r="G72" s="132">
        <v>0</v>
      </c>
      <c r="H72" s="132"/>
      <c r="I72" s="132">
        <v>0</v>
      </c>
      <c r="J72" s="132"/>
      <c r="K72" s="132">
        <v>0</v>
      </c>
      <c r="L72" s="132"/>
      <c r="M72" s="132">
        <v>0</v>
      </c>
      <c r="N72" s="132"/>
      <c r="O72" s="39">
        <f>SUM(E72:M72)</f>
        <v>0</v>
      </c>
    </row>
    <row r="73" spans="1:15" ht="15" thickBot="1">
      <c r="A73" s="37" t="s">
        <v>37</v>
      </c>
      <c r="B73" s="22"/>
      <c r="C73" s="22"/>
      <c r="D73" s="22"/>
      <c r="E73" s="109">
        <f>SUM(E69:F72)</f>
        <v>0</v>
      </c>
      <c r="F73" s="109"/>
      <c r="G73" s="109">
        <f>SUM(G69:H72)</f>
        <v>0</v>
      </c>
      <c r="H73" s="109"/>
      <c r="I73" s="109">
        <f>SUM(I69:J72)</f>
        <v>0</v>
      </c>
      <c r="J73" s="109"/>
      <c r="K73" s="109">
        <f>SUM(K69:L72)</f>
        <v>0</v>
      </c>
      <c r="L73" s="109"/>
      <c r="M73" s="109">
        <f>SUM(M69:N72)</f>
        <v>0</v>
      </c>
      <c r="N73" s="109"/>
      <c r="O73" s="34">
        <f>SUM(E73:N73)</f>
        <v>0</v>
      </c>
    </row>
    <row r="74" ht="14.25">
      <c r="Q74" s="43"/>
    </row>
    <row r="75" spans="1:15" ht="15">
      <c r="A75" s="61" t="s">
        <v>38</v>
      </c>
      <c r="O75" s="42"/>
    </row>
    <row r="76" spans="2:15" ht="14.25">
      <c r="B76" s="36">
        <v>0.15</v>
      </c>
      <c r="C76" s="2" t="s">
        <v>17</v>
      </c>
      <c r="O76" s="42"/>
    </row>
    <row r="77" spans="2:15" ht="14.25">
      <c r="B77" s="44"/>
      <c r="E77" s="130">
        <f>ROUND(IF(+E56*$B$76&lt;25000,+E56*$B$76,25000),2)</f>
        <v>0</v>
      </c>
      <c r="F77" s="130"/>
      <c r="G77" s="130">
        <f>ROUND(IF(+G56*$B$76&lt;25000,+G56*$B$76,25000),2)</f>
        <v>0</v>
      </c>
      <c r="H77" s="130"/>
      <c r="I77" s="130">
        <f>ROUND(IF(+I56*$B$76&lt;25000,+I56*$B$76,25000),2)</f>
        <v>0</v>
      </c>
      <c r="J77" s="130"/>
      <c r="K77" s="130">
        <f>ROUND(IF(+K56*$B$76&lt;25000,+K56*$B$76,25000),2)</f>
        <v>0</v>
      </c>
      <c r="L77" s="130"/>
      <c r="M77" s="130">
        <f>ROUND(IF(+M56*$B$76&lt;25000,+M56*$B$76,25000),2)</f>
        <v>0</v>
      </c>
      <c r="N77" s="130"/>
      <c r="O77" s="45">
        <f>SUM(E77:M77)</f>
        <v>0</v>
      </c>
    </row>
    <row r="78" spans="2:15" ht="15" thickBot="1">
      <c r="B78" s="44"/>
      <c r="O78" s="42"/>
    </row>
    <row r="79" spans="1:15" ht="15" thickBot="1">
      <c r="A79" s="46" t="s">
        <v>39</v>
      </c>
      <c r="B79" s="47"/>
      <c r="C79" s="47"/>
      <c r="D79" s="47"/>
      <c r="E79" s="129">
        <f>ROUND(IF(+E56*$B$76&lt;25000,+E56*$B$76,25000),2)</f>
        <v>0</v>
      </c>
      <c r="F79" s="129"/>
      <c r="G79" s="129">
        <f>ROUND(IF(+G56*$B$76&lt;25000,+G56*$B$76,25000),2)</f>
        <v>0</v>
      </c>
      <c r="H79" s="129"/>
      <c r="I79" s="129">
        <f>ROUND(IF(+I56*$B$76&lt;25000,+I56*$B$76,25000),2)</f>
        <v>0</v>
      </c>
      <c r="J79" s="129"/>
      <c r="K79" s="129">
        <f>ROUND(IF(+K56*$B$76&lt;25000,+K56*$B$76,25000),2)</f>
        <v>0</v>
      </c>
      <c r="L79" s="129"/>
      <c r="M79" s="129">
        <f>ROUND(IF(+M56*$B$76&lt;25000,+M56*$B$76,25000),2)</f>
        <v>0</v>
      </c>
      <c r="N79" s="129"/>
      <c r="O79" s="48">
        <f>SUM(E79:N79)</f>
        <v>0</v>
      </c>
    </row>
    <row r="80" spans="1:15" ht="15" thickBot="1">
      <c r="A80" s="127" t="s">
        <v>41</v>
      </c>
      <c r="B80" s="127"/>
      <c r="C80" s="127"/>
      <c r="D80" s="49"/>
      <c r="E80" s="50"/>
      <c r="F80" s="50"/>
      <c r="G80" s="50"/>
      <c r="H80" s="50"/>
      <c r="I80" s="50"/>
      <c r="J80" s="50"/>
      <c r="K80" s="50"/>
      <c r="L80" s="50"/>
      <c r="M80" s="51"/>
      <c r="N80" s="51"/>
      <c r="O80" s="50"/>
    </row>
    <row r="81" spans="1:15" ht="15" thickBot="1">
      <c r="A81" s="104"/>
      <c r="B81" s="104"/>
      <c r="C81" s="104"/>
      <c r="D81" s="52"/>
      <c r="E81" s="114">
        <f>SUM(E79,E73,E65,E56,F49,F39,F29)</f>
        <v>0</v>
      </c>
      <c r="F81" s="114"/>
      <c r="G81" s="114">
        <f>SUM(G79,G73,G65,G56,H49,H39,H29)</f>
        <v>0</v>
      </c>
      <c r="H81" s="114"/>
      <c r="I81" s="114">
        <f>SUM(I79,I73,I65,I56,J49,J39,J29)</f>
        <v>0</v>
      </c>
      <c r="J81" s="114"/>
      <c r="K81" s="114">
        <f>SUM(K79,K73,K65,K56,L49,L39,L29)</f>
        <v>0</v>
      </c>
      <c r="L81" s="114"/>
      <c r="M81" s="114">
        <f>SUM(M79,M73,M65,M56,N49,N39,N29)</f>
        <v>0</v>
      </c>
      <c r="N81" s="114"/>
      <c r="O81" s="53">
        <f>SUM(E81:N81)</f>
        <v>0</v>
      </c>
    </row>
    <row r="82" spans="1:15" ht="15" thickBot="1">
      <c r="A82" s="54"/>
      <c r="M82" s="55"/>
      <c r="N82" s="55"/>
      <c r="O82" s="42"/>
    </row>
    <row r="83" spans="1:15" ht="15" thickBot="1">
      <c r="A83" s="56" t="s">
        <v>40</v>
      </c>
      <c r="B83" s="22"/>
      <c r="C83" s="22"/>
      <c r="D83" s="22"/>
      <c r="E83" s="132">
        <v>0</v>
      </c>
      <c r="F83" s="132"/>
      <c r="G83" s="132">
        <v>0</v>
      </c>
      <c r="H83" s="132"/>
      <c r="I83" s="132">
        <v>0</v>
      </c>
      <c r="J83" s="132"/>
      <c r="K83" s="132">
        <v>0</v>
      </c>
      <c r="L83" s="132"/>
      <c r="M83" s="132">
        <v>0</v>
      </c>
      <c r="N83" s="133"/>
      <c r="O83" s="48">
        <f>SUM(E83:N83)</f>
        <v>0</v>
      </c>
    </row>
    <row r="84" spans="1:15" ht="14.25">
      <c r="A84" s="57"/>
      <c r="D84" s="2" t="s">
        <v>22</v>
      </c>
      <c r="E84" s="58"/>
      <c r="F84" s="28">
        <v>0</v>
      </c>
      <c r="G84" s="58"/>
      <c r="H84" s="28">
        <v>0</v>
      </c>
      <c r="I84" s="58"/>
      <c r="J84" s="28">
        <v>0</v>
      </c>
      <c r="K84" s="58"/>
      <c r="L84" s="28">
        <v>0</v>
      </c>
      <c r="M84" s="58"/>
      <c r="N84" s="28">
        <v>0</v>
      </c>
      <c r="O84" s="59">
        <f>SUM(F84:N84)</f>
        <v>0</v>
      </c>
    </row>
    <row r="85" spans="1:15" ht="14.25">
      <c r="A85" s="57"/>
      <c r="D85" s="2" t="s">
        <v>24</v>
      </c>
      <c r="E85" s="58"/>
      <c r="F85" s="28">
        <v>0</v>
      </c>
      <c r="G85" s="58"/>
      <c r="H85" s="28">
        <v>0</v>
      </c>
      <c r="I85" s="58"/>
      <c r="J85" s="28">
        <v>0</v>
      </c>
      <c r="K85" s="58"/>
      <c r="L85" s="28">
        <v>0</v>
      </c>
      <c r="M85" s="58"/>
      <c r="N85" s="28">
        <v>0</v>
      </c>
      <c r="O85" s="59">
        <f>SUM(F85:N85)</f>
        <v>0</v>
      </c>
    </row>
    <row r="86" spans="1:15" ht="15" thickBot="1">
      <c r="A86" s="57"/>
      <c r="D86" s="9" t="s">
        <v>25</v>
      </c>
      <c r="E86" s="38"/>
      <c r="F86" s="60">
        <v>0</v>
      </c>
      <c r="G86" s="38"/>
      <c r="H86" s="60">
        <v>0</v>
      </c>
      <c r="I86" s="38"/>
      <c r="J86" s="60">
        <v>0</v>
      </c>
      <c r="K86" s="38"/>
      <c r="L86" s="60">
        <v>0</v>
      </c>
      <c r="M86" s="38"/>
      <c r="N86" s="60">
        <v>0</v>
      </c>
      <c r="O86" s="45">
        <f>SUM(F86:N86)</f>
        <v>0</v>
      </c>
    </row>
    <row r="87" spans="1:15" ht="15" thickBot="1">
      <c r="A87" s="56" t="s">
        <v>21</v>
      </c>
      <c r="B87" s="22"/>
      <c r="C87" s="22"/>
      <c r="D87" s="22" t="s">
        <v>23</v>
      </c>
      <c r="E87" s="134">
        <f>SUM(F84:F86)</f>
        <v>0</v>
      </c>
      <c r="F87" s="134"/>
      <c r="G87" s="134">
        <f>SUM(H84:H86)</f>
        <v>0</v>
      </c>
      <c r="H87" s="134"/>
      <c r="I87" s="134">
        <f>SUM(J84:J86)</f>
        <v>0</v>
      </c>
      <c r="J87" s="134"/>
      <c r="K87" s="134">
        <f>SUM(L84:L86)</f>
        <v>0</v>
      </c>
      <c r="L87" s="134"/>
      <c r="M87" s="134">
        <f>SUM(N84:N86)</f>
        <v>0</v>
      </c>
      <c r="N87" s="141"/>
      <c r="O87" s="34">
        <f>SUM(E87:N87)</f>
        <v>0</v>
      </c>
    </row>
    <row r="88" spans="1:15" ht="15" thickBot="1">
      <c r="A88" s="127" t="s">
        <v>88</v>
      </c>
      <c r="B88" s="127"/>
      <c r="C88" s="127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0"/>
    </row>
    <row r="89" spans="1:15" ht="15" thickBot="1">
      <c r="A89" s="104"/>
      <c r="B89" s="104"/>
      <c r="C89" s="104"/>
      <c r="D89" s="52"/>
      <c r="E89" s="114">
        <f>+E81-E83-E87</f>
        <v>0</v>
      </c>
      <c r="F89" s="114"/>
      <c r="G89" s="114">
        <f>+G81-G83-G87</f>
        <v>0</v>
      </c>
      <c r="H89" s="114"/>
      <c r="I89" s="114">
        <f>+I81-I83-I87</f>
        <v>0</v>
      </c>
      <c r="J89" s="114"/>
      <c r="K89" s="114">
        <f>+K81-K83-K87</f>
        <v>0</v>
      </c>
      <c r="L89" s="114"/>
      <c r="M89" s="114">
        <f>+M81-M83-M87</f>
        <v>0</v>
      </c>
      <c r="N89" s="119"/>
      <c r="O89" s="48">
        <f>SUM(E89:N89)</f>
        <v>0</v>
      </c>
    </row>
    <row r="90" ht="15" thickBot="1">
      <c r="O90" s="42"/>
    </row>
    <row r="91" spans="1:15" ht="15" thickBot="1">
      <c r="A91" s="37" t="s">
        <v>18</v>
      </c>
      <c r="B91" s="22"/>
      <c r="C91" s="22"/>
      <c r="D91" s="22"/>
      <c r="E91" s="132">
        <v>0</v>
      </c>
      <c r="F91" s="132"/>
      <c r="G91" s="132">
        <v>0</v>
      </c>
      <c r="H91" s="132"/>
      <c r="I91" s="132">
        <v>0</v>
      </c>
      <c r="J91" s="132"/>
      <c r="K91" s="132">
        <v>0</v>
      </c>
      <c r="L91" s="132"/>
      <c r="M91" s="132">
        <v>0</v>
      </c>
      <c r="N91" s="133"/>
      <c r="O91" s="48">
        <f>SUM(E91:M91)</f>
        <v>0</v>
      </c>
    </row>
    <row r="92" ht="15" thickBot="1">
      <c r="O92" s="42"/>
    </row>
    <row r="93" spans="1:15" ht="15" customHeight="1" thickBot="1">
      <c r="A93" s="37" t="s">
        <v>19</v>
      </c>
      <c r="B93" s="22"/>
      <c r="C93" s="22"/>
      <c r="D93" s="22"/>
      <c r="E93" s="132">
        <v>0</v>
      </c>
      <c r="F93" s="132"/>
      <c r="G93" s="132">
        <v>0</v>
      </c>
      <c r="H93" s="132"/>
      <c r="I93" s="132">
        <v>0</v>
      </c>
      <c r="J93" s="132"/>
      <c r="K93" s="132">
        <v>0</v>
      </c>
      <c r="L93" s="132"/>
      <c r="M93" s="132">
        <v>0</v>
      </c>
      <c r="N93" s="133"/>
      <c r="O93" s="48">
        <f>SUM(E93:M93)</f>
        <v>0</v>
      </c>
    </row>
    <row r="94" spans="1:15" ht="15" thickBot="1">
      <c r="A94" s="135" t="s">
        <v>85</v>
      </c>
      <c r="B94" s="112"/>
      <c r="C94" s="112"/>
      <c r="D94" s="112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4.25" customHeight="1" thickBot="1">
      <c r="A95" s="113"/>
      <c r="B95" s="113"/>
      <c r="C95" s="113"/>
      <c r="D95" s="113"/>
      <c r="E95" s="114">
        <f>+E81+E91+E93</f>
        <v>0</v>
      </c>
      <c r="F95" s="114"/>
      <c r="G95" s="114">
        <f>+G81+G91+G93</f>
        <v>0</v>
      </c>
      <c r="H95" s="114"/>
      <c r="I95" s="114">
        <f>+I81+I91+I93</f>
        <v>0</v>
      </c>
      <c r="J95" s="114"/>
      <c r="K95" s="114">
        <f>+K81+K91+K93</f>
        <v>0</v>
      </c>
      <c r="L95" s="114"/>
      <c r="M95" s="114">
        <f>+M81+M91+M93</f>
        <v>0</v>
      </c>
      <c r="N95" s="119"/>
      <c r="O95" s="48">
        <f>SUM(E95:N95)</f>
        <v>0</v>
      </c>
    </row>
  </sheetData>
  <sheetProtection formatCells="0" formatColumns="0" formatRows="0" insertColumns="0" insertRows="0" selectLockedCells="1"/>
  <mergeCells count="170">
    <mergeCell ref="A1:H2"/>
    <mergeCell ref="M71:N71"/>
    <mergeCell ref="G72:H72"/>
    <mergeCell ref="I72:J72"/>
    <mergeCell ref="K72:L72"/>
    <mergeCell ref="M72:N72"/>
    <mergeCell ref="E71:F71"/>
    <mergeCell ref="E72:F72"/>
    <mergeCell ref="G70:H70"/>
    <mergeCell ref="I70:J70"/>
    <mergeCell ref="E70:F70"/>
    <mergeCell ref="K70:L70"/>
    <mergeCell ref="M70:N70"/>
    <mergeCell ref="E61:F61"/>
    <mergeCell ref="E63:F63"/>
    <mergeCell ref="E64:F64"/>
    <mergeCell ref="G61:H61"/>
    <mergeCell ref="K64:L64"/>
    <mergeCell ref="K69:L69"/>
    <mergeCell ref="M69:N69"/>
    <mergeCell ref="E62:F62"/>
    <mergeCell ref="G62:H62"/>
    <mergeCell ref="K56:L56"/>
    <mergeCell ref="K60:L60"/>
    <mergeCell ref="M61:N61"/>
    <mergeCell ref="M63:N63"/>
    <mergeCell ref="K61:L61"/>
    <mergeCell ref="K63:L63"/>
    <mergeCell ref="M62:N62"/>
    <mergeCell ref="M44:N44"/>
    <mergeCell ref="E47:F47"/>
    <mergeCell ref="G47:H47"/>
    <mergeCell ref="I47:J47"/>
    <mergeCell ref="K47:L47"/>
    <mergeCell ref="M47:N47"/>
    <mergeCell ref="I49:J49"/>
    <mergeCell ref="G49:H49"/>
    <mergeCell ref="M51:N51"/>
    <mergeCell ref="M27:N27"/>
    <mergeCell ref="E37:F37"/>
    <mergeCell ref="G37:H37"/>
    <mergeCell ref="I37:J37"/>
    <mergeCell ref="K37:L37"/>
    <mergeCell ref="M37:N37"/>
    <mergeCell ref="E29:F29"/>
    <mergeCell ref="G29:H29"/>
    <mergeCell ref="E27:F27"/>
    <mergeCell ref="G27:H27"/>
    <mergeCell ref="K89:L89"/>
    <mergeCell ref="K91:L91"/>
    <mergeCell ref="K93:L93"/>
    <mergeCell ref="K95:L95"/>
    <mergeCell ref="K73:L73"/>
    <mergeCell ref="K77:L77"/>
    <mergeCell ref="K79:L79"/>
    <mergeCell ref="K71:L71"/>
    <mergeCell ref="K39:L39"/>
    <mergeCell ref="K44:L44"/>
    <mergeCell ref="K49:L49"/>
    <mergeCell ref="K51:L51"/>
    <mergeCell ref="K18:L18"/>
    <mergeCell ref="K24:L24"/>
    <mergeCell ref="K29:L29"/>
    <mergeCell ref="K34:L34"/>
    <mergeCell ref="K27:L27"/>
    <mergeCell ref="I95:J95"/>
    <mergeCell ref="I56:J56"/>
    <mergeCell ref="I60:J60"/>
    <mergeCell ref="I62:J62"/>
    <mergeCell ref="I65:J65"/>
    <mergeCell ref="I61:J61"/>
    <mergeCell ref="I63:J63"/>
    <mergeCell ref="I71:J71"/>
    <mergeCell ref="G83:H83"/>
    <mergeCell ref="I18:J18"/>
    <mergeCell ref="I24:J24"/>
    <mergeCell ref="I29:J29"/>
    <mergeCell ref="I34:J34"/>
    <mergeCell ref="I27:J27"/>
    <mergeCell ref="I39:J39"/>
    <mergeCell ref="I44:J44"/>
    <mergeCell ref="G71:H71"/>
    <mergeCell ref="K83:L83"/>
    <mergeCell ref="K87:L87"/>
    <mergeCell ref="I83:J83"/>
    <mergeCell ref="E18:F18"/>
    <mergeCell ref="G18:H18"/>
    <mergeCell ref="M18:N18"/>
    <mergeCell ref="M49:N49"/>
    <mergeCell ref="E39:F39"/>
    <mergeCell ref="I64:J64"/>
    <mergeCell ref="E83:F83"/>
    <mergeCell ref="G39:H39"/>
    <mergeCell ref="M39:N39"/>
    <mergeCell ref="M34:N34"/>
    <mergeCell ref="M24:N24"/>
    <mergeCell ref="M29:N29"/>
    <mergeCell ref="A20:C20"/>
    <mergeCell ref="G24:H24"/>
    <mergeCell ref="E24:F24"/>
    <mergeCell ref="E34:F34"/>
    <mergeCell ref="G34:H34"/>
    <mergeCell ref="K54:L54"/>
    <mergeCell ref="I51:J51"/>
    <mergeCell ref="A94:D95"/>
    <mergeCell ref="E65:F65"/>
    <mergeCell ref="G65:H65"/>
    <mergeCell ref="M65:N65"/>
    <mergeCell ref="G73:H73"/>
    <mergeCell ref="M73:N73"/>
    <mergeCell ref="M83:N83"/>
    <mergeCell ref="I87:J87"/>
    <mergeCell ref="E95:F95"/>
    <mergeCell ref="G95:H95"/>
    <mergeCell ref="M95:N95"/>
    <mergeCell ref="A7:B7"/>
    <mergeCell ref="E56:F56"/>
    <mergeCell ref="G56:H56"/>
    <mergeCell ref="M56:N56"/>
    <mergeCell ref="E54:F54"/>
    <mergeCell ref="G54:H54"/>
    <mergeCell ref="M54:N54"/>
    <mergeCell ref="G51:H51"/>
    <mergeCell ref="E44:F44"/>
    <mergeCell ref="G44:H44"/>
    <mergeCell ref="E49:F49"/>
    <mergeCell ref="K81:L81"/>
    <mergeCell ref="E93:F93"/>
    <mergeCell ref="G93:H93"/>
    <mergeCell ref="I73:J73"/>
    <mergeCell ref="E73:F73"/>
    <mergeCell ref="I54:J54"/>
    <mergeCell ref="M93:N93"/>
    <mergeCell ref="E91:F91"/>
    <mergeCell ref="G91:H91"/>
    <mergeCell ref="M91:N91"/>
    <mergeCell ref="E87:F87"/>
    <mergeCell ref="G87:H87"/>
    <mergeCell ref="M87:N87"/>
    <mergeCell ref="I89:J89"/>
    <mergeCell ref="I91:J91"/>
    <mergeCell ref="I93:J93"/>
    <mergeCell ref="A80:C81"/>
    <mergeCell ref="E81:F81"/>
    <mergeCell ref="G81:H81"/>
    <mergeCell ref="I77:J77"/>
    <mergeCell ref="I79:J79"/>
    <mergeCell ref="I81:J81"/>
    <mergeCell ref="E79:F79"/>
    <mergeCell ref="G79:H79"/>
    <mergeCell ref="M79:N79"/>
    <mergeCell ref="E77:F77"/>
    <mergeCell ref="G77:H77"/>
    <mergeCell ref="M77:N77"/>
    <mergeCell ref="I69:J69"/>
    <mergeCell ref="K62:L62"/>
    <mergeCell ref="K65:L65"/>
    <mergeCell ref="G63:H63"/>
    <mergeCell ref="G64:H64"/>
    <mergeCell ref="G69:H69"/>
    <mergeCell ref="M64:N64"/>
    <mergeCell ref="M81:N81"/>
    <mergeCell ref="A88:C89"/>
    <mergeCell ref="E60:F60"/>
    <mergeCell ref="G60:H60"/>
    <mergeCell ref="M60:N60"/>
    <mergeCell ref="E89:F89"/>
    <mergeCell ref="G89:H89"/>
    <mergeCell ref="M89:N89"/>
    <mergeCell ref="E69:F69"/>
  </mergeCells>
  <printOptions/>
  <pageMargins left="0.984251968503937" right="0.7874015748031497" top="0.5905511811023623" bottom="0.5905511811023623" header="0.2755905511811024" footer="0.31496062992125984"/>
  <pageSetup fitToHeight="1" fitToWidth="1" horizontalDpi="600" verticalDpi="600" orientation="portrait" paperSize="9" scale="50" r:id="rId3"/>
  <headerFooter alignWithMargins="0">
    <oddFooter>&amp;R&amp;"Verdana,Standard"&amp;8Stand AVIF-Leitfaden, Teil 1 5.2014
&amp;F;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6"/>
  <sheetViews>
    <sheetView showGridLines="0" zoomScale="75" zoomScaleNormal="75" zoomScaleSheetLayoutView="75" workbookViewId="0" topLeftCell="A1">
      <selection activeCell="A1" sqref="A1:AO2"/>
    </sheetView>
  </sheetViews>
  <sheetFormatPr defaultColWidth="11.421875" defaultRowHeight="12.75"/>
  <cols>
    <col min="1" max="1" width="7.28125" style="76" customWidth="1"/>
    <col min="2" max="2" width="35.00390625" style="76" customWidth="1"/>
    <col min="3" max="14" width="2.28125" style="76" customWidth="1"/>
    <col min="15" max="15" width="16.7109375" style="76" customWidth="1"/>
    <col min="16" max="27" width="2.28125" style="76" customWidth="1"/>
    <col min="28" max="28" width="16.7109375" style="76" customWidth="1"/>
    <col min="29" max="40" width="2.28125" style="76" customWidth="1"/>
    <col min="41" max="41" width="16.7109375" style="76" customWidth="1"/>
    <col min="42" max="53" width="2.28125" style="76" hidden="1" customWidth="1"/>
    <col min="54" max="54" width="16.7109375" style="76" hidden="1" customWidth="1"/>
    <col min="55" max="66" width="2.28125" style="76" hidden="1" customWidth="1"/>
    <col min="67" max="67" width="16.7109375" style="76" hidden="1" customWidth="1"/>
    <col min="68" max="16384" width="11.421875" style="76" customWidth="1"/>
  </cols>
  <sheetData>
    <row r="1" spans="1:69" s="15" customFormat="1" ht="54" customHeight="1">
      <c r="A1" s="123" t="s">
        <v>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83"/>
      <c r="BP1" s="179" t="s">
        <v>97</v>
      </c>
      <c r="BQ1" s="180"/>
    </row>
    <row r="2" spans="1:69" s="15" customFormat="1" ht="14.2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84"/>
      <c r="BP2" s="181" t="str">
        <f ca="1">"Stand "&amp;TEXT(TODAY(),"TT.MM.JJJJ")</f>
        <v>Stand 08.05.2014</v>
      </c>
      <c r="BQ2" s="182"/>
    </row>
    <row r="3" s="15" customFormat="1" ht="14.25"/>
    <row r="4" spans="28:69" ht="11.25">
      <c r="AB4" s="77"/>
      <c r="BQ4" s="6"/>
    </row>
    <row r="5" spans="1:28" ht="24.75" customHeight="1">
      <c r="A5" s="78" t="s">
        <v>61</v>
      </c>
      <c r="B5" s="78"/>
      <c r="C5" s="164">
        <f>+'Anlage 4.2(a) FSt 1'!C7</f>
        <v>0</v>
      </c>
      <c r="D5" s="165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76" t="s">
        <v>62</v>
      </c>
    </row>
    <row r="6" spans="1:28" ht="14.25">
      <c r="A6" s="163" t="s">
        <v>63</v>
      </c>
      <c r="B6" s="163"/>
      <c r="C6" s="169" t="s">
        <v>64</v>
      </c>
      <c r="D6" s="169"/>
      <c r="E6" s="168">
        <f>+'Anlage 4.2(a) FSt 1'!B8</f>
        <v>39448</v>
      </c>
      <c r="F6" s="167"/>
      <c r="G6" s="167"/>
      <c r="H6" s="167"/>
      <c r="I6" s="167"/>
      <c r="J6" s="88"/>
      <c r="K6" s="88"/>
      <c r="L6" s="169" t="s">
        <v>65</v>
      </c>
      <c r="M6" s="167"/>
      <c r="N6" s="168">
        <f>+'Anlage 4.2(a) FSt 1'!E8</f>
        <v>39448</v>
      </c>
      <c r="O6" s="167"/>
      <c r="AB6" s="76" t="s">
        <v>66</v>
      </c>
    </row>
    <row r="7" spans="24:28" ht="24.75" customHeight="1">
      <c r="X7" s="76" t="s">
        <v>11</v>
      </c>
      <c r="AB7" s="87" t="str">
        <f>+'Anlage 4.2(a) FSt 1'!H5</f>
        <v>A</v>
      </c>
    </row>
    <row r="9" spans="1:69" ht="12.75" customHeight="1">
      <c r="A9" s="149" t="s">
        <v>67</v>
      </c>
      <c r="B9" s="160" t="s">
        <v>68</v>
      </c>
      <c r="C9" s="185" t="str">
        <f>+'Anlage 4.2(a) FSt 1'!E18</f>
        <v>200x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7"/>
      <c r="O9" s="170" t="s">
        <v>69</v>
      </c>
      <c r="P9" s="155" t="str">
        <f>+'Anlage 4.2(a) FSt 1'!G18</f>
        <v>200x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6"/>
      <c r="AB9" s="170" t="s">
        <v>69</v>
      </c>
      <c r="AC9" s="155" t="str">
        <f>+'Anlage 4.2(a) FSt 1'!I18</f>
        <v>200x</v>
      </c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6"/>
      <c r="AO9" s="170" t="s">
        <v>69</v>
      </c>
      <c r="AP9" s="155" t="str">
        <f>+'Anlage 4.2(a) FSt 1'!K18</f>
        <v>200x</v>
      </c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6"/>
      <c r="BB9" s="170" t="s">
        <v>69</v>
      </c>
      <c r="BC9" s="155" t="str">
        <f>+'Anlage 4.2(a) FSt 1'!M18</f>
        <v>200x</v>
      </c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6"/>
      <c r="BO9" s="170" t="s">
        <v>69</v>
      </c>
      <c r="BP9" s="173" t="s">
        <v>63</v>
      </c>
      <c r="BQ9" s="174"/>
    </row>
    <row r="10" spans="1:69" ht="30.75" customHeight="1">
      <c r="A10" s="149"/>
      <c r="B10" s="161"/>
      <c r="C10" s="151" t="s">
        <v>70</v>
      </c>
      <c r="D10" s="152"/>
      <c r="E10" s="152"/>
      <c r="F10" s="152"/>
      <c r="G10" s="152"/>
      <c r="H10" s="157" t="s">
        <v>71</v>
      </c>
      <c r="I10" s="157"/>
      <c r="J10" s="157"/>
      <c r="K10" s="157"/>
      <c r="L10" s="157"/>
      <c r="M10" s="157"/>
      <c r="N10" s="158"/>
      <c r="O10" s="171"/>
      <c r="P10" s="151" t="s">
        <v>70</v>
      </c>
      <c r="Q10" s="152"/>
      <c r="R10" s="152"/>
      <c r="S10" s="152"/>
      <c r="T10" s="152"/>
      <c r="U10" s="157" t="s">
        <v>71</v>
      </c>
      <c r="V10" s="157"/>
      <c r="W10" s="157"/>
      <c r="X10" s="157"/>
      <c r="Y10" s="157"/>
      <c r="Z10" s="157"/>
      <c r="AA10" s="158"/>
      <c r="AB10" s="171"/>
      <c r="AC10" s="151" t="s">
        <v>70</v>
      </c>
      <c r="AD10" s="152"/>
      <c r="AE10" s="152"/>
      <c r="AF10" s="152"/>
      <c r="AG10" s="152"/>
      <c r="AH10" s="157" t="s">
        <v>71</v>
      </c>
      <c r="AI10" s="157"/>
      <c r="AJ10" s="157"/>
      <c r="AK10" s="157"/>
      <c r="AL10" s="157"/>
      <c r="AM10" s="157"/>
      <c r="AN10" s="158"/>
      <c r="AO10" s="171"/>
      <c r="AP10" s="151" t="s">
        <v>70</v>
      </c>
      <c r="AQ10" s="152"/>
      <c r="AR10" s="152"/>
      <c r="AS10" s="152"/>
      <c r="AT10" s="152"/>
      <c r="AU10" s="157" t="s">
        <v>71</v>
      </c>
      <c r="AV10" s="157"/>
      <c r="AW10" s="157"/>
      <c r="AX10" s="157"/>
      <c r="AY10" s="157"/>
      <c r="AZ10" s="157"/>
      <c r="BA10" s="158"/>
      <c r="BB10" s="171"/>
      <c r="BC10" s="151" t="s">
        <v>70</v>
      </c>
      <c r="BD10" s="152"/>
      <c r="BE10" s="152"/>
      <c r="BF10" s="152"/>
      <c r="BG10" s="152"/>
      <c r="BH10" s="157" t="s">
        <v>71</v>
      </c>
      <c r="BI10" s="157"/>
      <c r="BJ10" s="157"/>
      <c r="BK10" s="157"/>
      <c r="BL10" s="157"/>
      <c r="BM10" s="157"/>
      <c r="BN10" s="158"/>
      <c r="BO10" s="171"/>
      <c r="BP10" s="175" t="s">
        <v>72</v>
      </c>
      <c r="BQ10" s="176"/>
    </row>
    <row r="11" spans="1:69" ht="12" customHeight="1">
      <c r="A11" s="150"/>
      <c r="B11" s="162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9"/>
      <c r="O11" s="172"/>
      <c r="P11" s="153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9"/>
      <c r="AB11" s="172"/>
      <c r="AC11" s="153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9"/>
      <c r="AO11" s="172"/>
      <c r="AP11" s="153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9"/>
      <c r="BB11" s="172"/>
      <c r="BC11" s="153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9"/>
      <c r="BO11" s="172"/>
      <c r="BP11" s="79" t="s">
        <v>73</v>
      </c>
      <c r="BQ11" s="80" t="s">
        <v>74</v>
      </c>
    </row>
    <row r="12" spans="1:69" s="83" customFormat="1" ht="30" customHeight="1">
      <c r="A12" s="81">
        <v>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2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2">
        <f>+O12+AB12+AO12+BB12+BO12</f>
        <v>0</v>
      </c>
      <c r="BQ12" s="81"/>
    </row>
    <row r="13" spans="1:69" s="83" customFormat="1" ht="30" customHeight="1">
      <c r="A13" s="81">
        <v>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2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2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2">
        <f aca="true" t="shared" si="0" ref="BP13:BP33">+O13+AB13+AO13+BB13+BO13</f>
        <v>0</v>
      </c>
      <c r="BQ13" s="81"/>
    </row>
    <row r="14" spans="1:69" s="83" customFormat="1" ht="30" customHeight="1">
      <c r="A14" s="81">
        <v>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2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2">
        <f t="shared" si="0"/>
        <v>0</v>
      </c>
      <c r="BQ14" s="81"/>
    </row>
    <row r="15" spans="1:69" s="83" customFormat="1" ht="30" customHeight="1">
      <c r="A15" s="81">
        <v>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2">
        <f t="shared" si="0"/>
        <v>0</v>
      </c>
      <c r="BQ15" s="81"/>
    </row>
    <row r="16" spans="1:69" s="83" customFormat="1" ht="30" customHeight="1">
      <c r="A16" s="81">
        <v>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2">
        <f t="shared" si="0"/>
        <v>0</v>
      </c>
      <c r="BQ16" s="81"/>
    </row>
    <row r="17" spans="1:69" s="83" customFormat="1" ht="30" customHeight="1">
      <c r="A17" s="81">
        <v>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2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2">
        <f t="shared" si="0"/>
        <v>0</v>
      </c>
      <c r="BQ17" s="81"/>
    </row>
    <row r="18" spans="1:69" s="83" customFormat="1" ht="30" customHeight="1">
      <c r="A18" s="81">
        <v>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2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2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2">
        <f t="shared" si="0"/>
        <v>0</v>
      </c>
      <c r="BQ18" s="81"/>
    </row>
    <row r="19" spans="1:69" s="83" customFormat="1" ht="30" customHeight="1">
      <c r="A19" s="81">
        <v>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2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2">
        <f t="shared" si="0"/>
        <v>0</v>
      </c>
      <c r="BQ19" s="81"/>
    </row>
    <row r="20" spans="1:69" s="83" customFormat="1" ht="30" customHeight="1">
      <c r="A20" s="81">
        <v>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2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2">
        <f t="shared" si="0"/>
        <v>0</v>
      </c>
      <c r="BQ20" s="81"/>
    </row>
    <row r="21" spans="1:69" s="83" customFormat="1" ht="30" customHeight="1">
      <c r="A21" s="81">
        <v>10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2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2">
        <f t="shared" si="0"/>
        <v>0</v>
      </c>
      <c r="BQ21" s="81"/>
    </row>
    <row r="22" spans="1:69" s="83" customFormat="1" ht="30" customHeight="1">
      <c r="A22" s="81">
        <v>11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2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2">
        <f t="shared" si="0"/>
        <v>0</v>
      </c>
      <c r="BQ22" s="81"/>
    </row>
    <row r="23" spans="1:69" s="83" customFormat="1" ht="30" customHeight="1">
      <c r="A23" s="81">
        <v>12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2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2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2">
        <f t="shared" si="0"/>
        <v>0</v>
      </c>
      <c r="BQ23" s="81"/>
    </row>
    <row r="24" spans="1:69" s="83" customFormat="1" ht="30" customHeight="1">
      <c r="A24" s="81">
        <v>13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2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2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2">
        <f t="shared" si="0"/>
        <v>0</v>
      </c>
      <c r="BQ24" s="81"/>
    </row>
    <row r="25" spans="1:69" s="83" customFormat="1" ht="30" customHeight="1">
      <c r="A25" s="81">
        <v>14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2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2">
        <f t="shared" si="0"/>
        <v>0</v>
      </c>
      <c r="BQ25" s="81"/>
    </row>
    <row r="26" spans="1:69" s="83" customFormat="1" ht="30" customHeight="1">
      <c r="A26" s="81">
        <v>15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2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2">
        <f t="shared" si="0"/>
        <v>0</v>
      </c>
      <c r="BQ26" s="81"/>
    </row>
    <row r="27" spans="1:69" s="83" customFormat="1" ht="30" customHeight="1">
      <c r="A27" s="81">
        <v>16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2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2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2">
        <f t="shared" si="0"/>
        <v>0</v>
      </c>
      <c r="BQ27" s="81"/>
    </row>
    <row r="28" spans="1:69" s="83" customFormat="1" ht="30" customHeight="1">
      <c r="A28" s="81">
        <v>17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2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2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>
        <f t="shared" si="0"/>
        <v>0</v>
      </c>
      <c r="BQ28" s="81"/>
    </row>
    <row r="29" spans="1:69" s="83" customFormat="1" ht="30" customHeight="1">
      <c r="A29" s="81">
        <v>18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2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2">
        <f t="shared" si="0"/>
        <v>0</v>
      </c>
      <c r="BQ29" s="81"/>
    </row>
    <row r="30" spans="1:69" s="83" customFormat="1" ht="30" customHeight="1">
      <c r="A30" s="81">
        <v>19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2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2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2">
        <f t="shared" si="0"/>
        <v>0</v>
      </c>
      <c r="BQ30" s="81"/>
    </row>
    <row r="31" spans="1:69" s="83" customFormat="1" ht="30" customHeight="1">
      <c r="A31" s="81">
        <v>20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2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2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2">
        <f t="shared" si="0"/>
        <v>0</v>
      </c>
      <c r="BQ31" s="81"/>
    </row>
    <row r="32" spans="1:69" s="83" customFormat="1" ht="18" customHeight="1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  <c r="O32" s="82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84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84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8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85"/>
      <c r="BP32" s="82">
        <f t="shared" si="0"/>
        <v>0</v>
      </c>
      <c r="BQ32" s="81"/>
    </row>
    <row r="33" spans="1:69" s="83" customFormat="1" ht="18" customHeight="1">
      <c r="A33" s="146" t="s">
        <v>82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8"/>
      <c r="O33" s="84">
        <f>SUM(O12:O31)</f>
        <v>0</v>
      </c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84">
        <f>SUM(AB12:AB31)</f>
        <v>0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84">
        <f>SUM(AO12:AO31)</f>
        <v>0</v>
      </c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85">
        <f>SUM(BB12:BB31)</f>
        <v>0</v>
      </c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85">
        <f>SUM(BO12:BO31)</f>
        <v>0</v>
      </c>
      <c r="BP33" s="82">
        <f t="shared" si="0"/>
        <v>0</v>
      </c>
      <c r="BQ33" s="81"/>
    </row>
    <row r="36" spans="15:16" ht="11.25">
      <c r="O36" s="177"/>
      <c r="P36" s="178"/>
    </row>
  </sheetData>
  <sheetProtection/>
  <mergeCells count="44">
    <mergeCell ref="BP1:BQ1"/>
    <mergeCell ref="BP2:BQ2"/>
    <mergeCell ref="A1:AO2"/>
    <mergeCell ref="BC32:BN32"/>
    <mergeCell ref="BO9:BO11"/>
    <mergeCell ref="AP9:BA9"/>
    <mergeCell ref="BB9:BB11"/>
    <mergeCell ref="C6:D6"/>
    <mergeCell ref="E6:I6"/>
    <mergeCell ref="C9:N9"/>
    <mergeCell ref="BC33:BN33"/>
    <mergeCell ref="AC32:AN32"/>
    <mergeCell ref="AC33:AN33"/>
    <mergeCell ref="AP32:BA32"/>
    <mergeCell ref="AP33:BA33"/>
    <mergeCell ref="O36:P36"/>
    <mergeCell ref="BC10:BG11"/>
    <mergeCell ref="AB9:AB11"/>
    <mergeCell ref="BP9:BQ9"/>
    <mergeCell ref="BP10:BQ10"/>
    <mergeCell ref="AC9:AN9"/>
    <mergeCell ref="AO9:AO11"/>
    <mergeCell ref="AC10:AG11"/>
    <mergeCell ref="AH10:AN11"/>
    <mergeCell ref="BC9:BN9"/>
    <mergeCell ref="BH10:BN11"/>
    <mergeCell ref="AP10:AT11"/>
    <mergeCell ref="AU10:BA11"/>
    <mergeCell ref="A6:B6"/>
    <mergeCell ref="C5:AA5"/>
    <mergeCell ref="N6:O6"/>
    <mergeCell ref="L6:M6"/>
    <mergeCell ref="H10:N11"/>
    <mergeCell ref="O9:O11"/>
    <mergeCell ref="A32:N32"/>
    <mergeCell ref="P32:AA32"/>
    <mergeCell ref="P33:AA33"/>
    <mergeCell ref="A33:N33"/>
    <mergeCell ref="A9:A11"/>
    <mergeCell ref="C10:G11"/>
    <mergeCell ref="P10:T11"/>
    <mergeCell ref="P9:AA9"/>
    <mergeCell ref="U10:AA11"/>
    <mergeCell ref="B9:B11"/>
  </mergeCells>
  <printOptions/>
  <pageMargins left="0.5905511811023623" right="0.5905511811023623" top="0.984251968503937" bottom="0.7874015748031497" header="0.2755905511811024" footer="0.31496062992125984"/>
  <pageSetup fitToHeight="1" fitToWidth="1" horizontalDpi="600" verticalDpi="600" orientation="landscape" paperSize="9" scale="50" r:id="rId1"/>
  <headerFooter alignWithMargins="0">
    <oddFooter>&amp;R&amp;"Verdana,Standard"&amp;8Stand AVIF-Leitfaden, Teil 1 5.2014
&amp;F;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Salomon</dc:creator>
  <cp:keywords/>
  <dc:description/>
  <cp:lastModifiedBy>Kaufmann</cp:lastModifiedBy>
  <cp:lastPrinted>2014-05-08T09:02:30Z</cp:lastPrinted>
  <dcterms:created xsi:type="dcterms:W3CDTF">2002-07-02T04:49:47Z</dcterms:created>
  <dcterms:modified xsi:type="dcterms:W3CDTF">2014-05-08T09:02:51Z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